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30" windowWidth="11130" windowHeight="6525"/>
  </bookViews>
  <sheets>
    <sheet name="AAAA-AAA Boys" sheetId="1" r:id="rId1"/>
    <sheet name="AA-A Boys" sheetId="2" r:id="rId2"/>
    <sheet name="AAAA-AAA Girls" sheetId="3" r:id="rId3"/>
    <sheet name="AA-A Girls" sheetId="4" r:id="rId4"/>
  </sheets>
  <calcPr calcId="145621"/>
</workbook>
</file>

<file path=xl/calcChain.xml><?xml version="1.0" encoding="utf-8"?>
<calcChain xmlns="http://schemas.openxmlformats.org/spreadsheetml/2006/main">
  <c r="C19" i="2" l="1"/>
  <c r="E21" i="2" s="1"/>
  <c r="G25" i="2" s="1"/>
  <c r="C23" i="2"/>
  <c r="C11" i="2"/>
  <c r="E13" i="2" s="1"/>
  <c r="C15" i="2"/>
  <c r="C27" i="2"/>
  <c r="C7" i="2"/>
  <c r="C65" i="2"/>
  <c r="C61" i="2"/>
  <c r="E63" i="2" s="1"/>
  <c r="C53" i="2"/>
  <c r="E55" i="2" s="1"/>
  <c r="G59" i="2" s="1"/>
  <c r="C57" i="2"/>
  <c r="C41" i="2"/>
  <c r="E39" i="2"/>
  <c r="G43" i="2" s="1"/>
  <c r="I51" i="2" s="1"/>
  <c r="C45" i="2"/>
  <c r="C49" i="2"/>
  <c r="E47" i="2"/>
  <c r="C31" i="2"/>
  <c r="E29" i="2"/>
  <c r="C3" i="2"/>
  <c r="E5" i="2" s="1"/>
  <c r="G9" i="2" s="1"/>
  <c r="I17" i="2" s="1"/>
  <c r="C65" i="4"/>
  <c r="C61" i="4"/>
  <c r="E63" i="4"/>
  <c r="C53" i="4"/>
  <c r="E55" i="4" s="1"/>
  <c r="G59" i="4" s="1"/>
  <c r="C57" i="4"/>
  <c r="C37" i="4"/>
  <c r="E39" i="4" s="1"/>
  <c r="G43" i="4" s="1"/>
  <c r="I51" i="4" s="1"/>
  <c r="C41" i="4"/>
  <c r="C45" i="4"/>
  <c r="E47" i="4" s="1"/>
  <c r="C49" i="4"/>
  <c r="C31" i="4"/>
  <c r="C27" i="4"/>
  <c r="E29" i="4" s="1"/>
  <c r="C19" i="4"/>
  <c r="E21" i="4" s="1"/>
  <c r="G25" i="4" s="1"/>
  <c r="C23" i="4"/>
  <c r="C3" i="4"/>
  <c r="E5" i="4" s="1"/>
  <c r="C7" i="4"/>
  <c r="C11" i="4"/>
  <c r="E13" i="4" s="1"/>
  <c r="C15" i="4"/>
  <c r="C65" i="1"/>
  <c r="C61" i="1"/>
  <c r="E63" i="1" s="1"/>
  <c r="C53" i="1"/>
  <c r="E55" i="1" s="1"/>
  <c r="G59" i="1" s="1"/>
  <c r="C57" i="1"/>
  <c r="C37" i="1"/>
  <c r="E39" i="1" s="1"/>
  <c r="G43" i="1" s="1"/>
  <c r="I51" i="1" s="1"/>
  <c r="C41" i="1"/>
  <c r="C45" i="1"/>
  <c r="C49" i="1"/>
  <c r="E47" i="1"/>
  <c r="C31" i="1"/>
  <c r="C27" i="1"/>
  <c r="E29" i="1"/>
  <c r="C19" i="1"/>
  <c r="C23" i="1"/>
  <c r="E21" i="1"/>
  <c r="G25" i="1" s="1"/>
  <c r="I17" i="1" s="1"/>
  <c r="C15" i="1"/>
  <c r="C11" i="1"/>
  <c r="E13" i="1"/>
  <c r="C3" i="1"/>
  <c r="C7" i="1"/>
  <c r="E5" i="1"/>
  <c r="G9" i="1"/>
  <c r="C65" i="3"/>
  <c r="C61" i="3"/>
  <c r="E63" i="3"/>
  <c r="C53" i="3"/>
  <c r="E55" i="3" s="1"/>
  <c r="G59" i="3" s="1"/>
  <c r="C57" i="3"/>
  <c r="C37" i="3"/>
  <c r="E39" i="3" s="1"/>
  <c r="G43" i="3" s="1"/>
  <c r="I51" i="3" s="1"/>
  <c r="C41" i="3"/>
  <c r="C45" i="3"/>
  <c r="E47" i="3" s="1"/>
  <c r="C49" i="3"/>
  <c r="C31" i="3"/>
  <c r="C27" i="3"/>
  <c r="E29" i="3" s="1"/>
  <c r="C19" i="3"/>
  <c r="E21" i="3" s="1"/>
  <c r="G25" i="3" s="1"/>
  <c r="C23" i="3"/>
  <c r="C3" i="3"/>
  <c r="E5" i="3" s="1"/>
  <c r="G9" i="3" s="1"/>
  <c r="I17" i="3" s="1"/>
  <c r="C7" i="3"/>
  <c r="C11" i="3"/>
  <c r="E13" i="3" s="1"/>
  <c r="C15" i="3"/>
  <c r="G9" i="4" l="1"/>
  <c r="I17" i="4" s="1"/>
</calcChain>
</file>

<file path=xl/sharedStrings.xml><?xml version="1.0" encoding="utf-8"?>
<sst xmlns="http://schemas.openxmlformats.org/spreadsheetml/2006/main" count="298" uniqueCount="248">
  <si>
    <t>Lebanon</t>
  </si>
  <si>
    <t>Gettysburg</t>
  </si>
  <si>
    <t>Lancaster</t>
  </si>
  <si>
    <t>Reading</t>
  </si>
  <si>
    <t>2/18 Arena 8:00</t>
  </si>
  <si>
    <t>2/18 Wilson 8:00</t>
  </si>
  <si>
    <t>Lower Dauphin</t>
  </si>
  <si>
    <t>Dallastown</t>
  </si>
  <si>
    <t>Conestoga Valley</t>
  </si>
  <si>
    <t>Manheim Twp.</t>
  </si>
  <si>
    <t>York</t>
  </si>
  <si>
    <t>Hempfield</t>
  </si>
  <si>
    <t>Warwick</t>
  </si>
  <si>
    <t>Cedar Cliff</t>
  </si>
  <si>
    <t>Chambersburg</t>
  </si>
  <si>
    <t>Wilson</t>
  </si>
  <si>
    <t>Red Lion</t>
  </si>
  <si>
    <t>Harrisburg</t>
  </si>
  <si>
    <t>2/18 Hempfield 7:30</t>
  </si>
  <si>
    <t>2/18 Penn Manor 7:30</t>
  </si>
  <si>
    <t>2/18 Central York 7:30</t>
  </si>
  <si>
    <t>2/18 Hempfield 6:00</t>
  </si>
  <si>
    <t>2/18 Steel-High 7:30</t>
  </si>
  <si>
    <t>2/18 Arena 6:30</t>
  </si>
  <si>
    <t>2/28 Arena 1:30</t>
  </si>
  <si>
    <t>Eastern York</t>
  </si>
  <si>
    <t>2/17 Central York 7:30</t>
  </si>
  <si>
    <t>Exeter</t>
  </si>
  <si>
    <t>Palmyra</t>
  </si>
  <si>
    <t>Susquehannock</t>
  </si>
  <si>
    <t>2/17 York Vo-Tech 7:30</t>
  </si>
  <si>
    <t>Susquenita</t>
  </si>
  <si>
    <t>2/17 CV 7:30</t>
  </si>
  <si>
    <t>Bishop McDevitt</t>
  </si>
  <si>
    <t>Shippensburg</t>
  </si>
  <si>
    <t>2/17 Middletown 7:30</t>
  </si>
  <si>
    <t>Steel-High</t>
  </si>
  <si>
    <t>Susquehanna Twp.</t>
  </si>
  <si>
    <t>2/17 Cedar Crest 7:30</t>
  </si>
  <si>
    <t>Donegal</t>
  </si>
  <si>
    <t>Muhlenburg</t>
  </si>
  <si>
    <t>Northern</t>
  </si>
  <si>
    <t>Hershey</t>
  </si>
  <si>
    <t>2/17 Hempfield 6:00</t>
  </si>
  <si>
    <t>Lampeter-Strasburg</t>
  </si>
  <si>
    <t>Hamburg</t>
  </si>
  <si>
    <t>2/17 Hempfield 7:30</t>
  </si>
  <si>
    <t>2/26 Arena 7:45</t>
  </si>
  <si>
    <t>Littlestown</t>
  </si>
  <si>
    <t>2/17 New Oxford 7:30</t>
  </si>
  <si>
    <t>Upper Dauphin</t>
  </si>
  <si>
    <t>Boiling Springs</t>
  </si>
  <si>
    <t>2/17 Lan. Catholic 7:30</t>
  </si>
  <si>
    <t>Reading CC</t>
  </si>
  <si>
    <t>Trinity</t>
  </si>
  <si>
    <t>2/17 Carlisle 7:30</t>
  </si>
  <si>
    <t>Milton Hershey</t>
  </si>
  <si>
    <t>Lancaster Catholic</t>
  </si>
  <si>
    <t>2/17 Steel-High 7:30</t>
  </si>
  <si>
    <t>Halifax</t>
  </si>
  <si>
    <t>York Catholic</t>
  </si>
  <si>
    <t>2/17 CD 7:30</t>
  </si>
  <si>
    <t>East Juniata</t>
  </si>
  <si>
    <t>Tulpehocken</t>
  </si>
  <si>
    <t>2/17 Lan. Catholic 6:00</t>
  </si>
  <si>
    <t>Annville-Cleona</t>
  </si>
  <si>
    <t>Delone Catholic</t>
  </si>
  <si>
    <t>2/17 Warwick 6:00</t>
  </si>
  <si>
    <t>Kutztown</t>
  </si>
  <si>
    <t>Oley Valley</t>
  </si>
  <si>
    <t>2/17 Susquehannock 6:00</t>
  </si>
  <si>
    <t>Northeastern</t>
  </si>
  <si>
    <t>Reading Holy Name</t>
  </si>
  <si>
    <t>Millersburg</t>
  </si>
  <si>
    <t>2/18 Northern 6:00</t>
  </si>
  <si>
    <t>Christian Sch.-York</t>
  </si>
  <si>
    <t>Harrisburg Academy</t>
  </si>
  <si>
    <t>Conestoga Christian</t>
  </si>
  <si>
    <t>Camp Hill</t>
  </si>
  <si>
    <t>2/18 Northern 7:30</t>
  </si>
  <si>
    <t>Mt. Calvary</t>
  </si>
  <si>
    <t>Scotland</t>
  </si>
  <si>
    <t>2/18 Steel-High 6:00</t>
  </si>
  <si>
    <t>Bible Baptist</t>
  </si>
  <si>
    <t>Lebanon Catholic</t>
  </si>
  <si>
    <t>2/18 Wilson 6:30</t>
  </si>
  <si>
    <t>Antietam</t>
  </si>
  <si>
    <t>Lancaster Christian</t>
  </si>
  <si>
    <t>2/18 Central York 6:00</t>
  </si>
  <si>
    <t>York Country Day</t>
  </si>
  <si>
    <t>Columbia</t>
  </si>
  <si>
    <t>2/18 Middletown 8:00</t>
  </si>
  <si>
    <t>Greenwood</t>
  </si>
  <si>
    <t>2/27 Arena 5:00</t>
  </si>
  <si>
    <t>2/28 Arena 10:00</t>
  </si>
  <si>
    <t>Central York</t>
  </si>
  <si>
    <t>2/17 Susquehannock 7:30</t>
  </si>
  <si>
    <t>Central Dauphin</t>
  </si>
  <si>
    <t>2/17 Reading 6:00</t>
  </si>
  <si>
    <t>Boyertown</t>
  </si>
  <si>
    <t>Cumberland Valley</t>
  </si>
  <si>
    <t>2/17 Carlisle 6:00</t>
  </si>
  <si>
    <t>2/17 Reading 7:30</t>
  </si>
  <si>
    <t>2/17 CV 6:00</t>
  </si>
  <si>
    <t>2/17 York Vo-Tech 6:00</t>
  </si>
  <si>
    <t>2/17 New Oxford 6:00</t>
  </si>
  <si>
    <t>Red Land</t>
  </si>
  <si>
    <t>CD East</t>
  </si>
  <si>
    <t>2/17 Warwick 7:30</t>
  </si>
  <si>
    <t>2/27 Arena 8:30</t>
  </si>
  <si>
    <t>2/18 Penn Manor 6:00</t>
  </si>
  <si>
    <t>Kennard-Dale</t>
  </si>
  <si>
    <t>2/18 Arena 5:00</t>
  </si>
  <si>
    <t>Conrad Weiser</t>
  </si>
  <si>
    <t>2/18 CD 7:30</t>
  </si>
  <si>
    <t>Juniata</t>
  </si>
  <si>
    <t>2/18 York Vo-Tech 7:30</t>
  </si>
  <si>
    <t>New Oxford</t>
  </si>
  <si>
    <t>Middletown</t>
  </si>
  <si>
    <t>2/18 York Vo-Tech 6:00</t>
  </si>
  <si>
    <t>West York</t>
  </si>
  <si>
    <t>Cocalico</t>
  </si>
  <si>
    <t>2/18 CD 6:00</t>
  </si>
  <si>
    <t>West Perry</t>
  </si>
  <si>
    <t>2/18 Con. Valley 6:00</t>
  </si>
  <si>
    <t>2/18 Con. Valley 7:30</t>
  </si>
  <si>
    <t>Garden Spot</t>
  </si>
  <si>
    <t>2/28 Arena 11:45</t>
  </si>
  <si>
    <t>2/18 Carlisle 7:30</t>
  </si>
  <si>
    <t>Pequea Valley</t>
  </si>
  <si>
    <t>2/18 Middletown 5:00</t>
  </si>
  <si>
    <t>Greencastle-Antrim</t>
  </si>
  <si>
    <t>2/18 Carlisle 6:00</t>
  </si>
  <si>
    <t>Bermudian Springs</t>
  </si>
  <si>
    <t>Brandywine Heights</t>
  </si>
  <si>
    <t>2/18 Middletown 6:30</t>
  </si>
  <si>
    <t>Biglerville</t>
  </si>
  <si>
    <t>2/18 Biglerville 6:00</t>
  </si>
  <si>
    <t>Fleetwood</t>
  </si>
  <si>
    <t>2/18 Wilson 5:00</t>
  </si>
  <si>
    <t>Wyomissing</t>
  </si>
  <si>
    <t>2/18 Biglerville 7:30</t>
  </si>
  <si>
    <t>2/18 Cocalico 7:30</t>
  </si>
  <si>
    <t>Elco</t>
  </si>
  <si>
    <t>2/27 Arena 6:45</t>
  </si>
  <si>
    <t>2/17 Manheim Twp. 7:30</t>
  </si>
  <si>
    <t>2/17 Middletown 6:00</t>
  </si>
  <si>
    <t>Lititz Christian</t>
  </si>
  <si>
    <t>2/17 Northern 6:00</t>
  </si>
  <si>
    <t>2/17 Northern 7:30</t>
  </si>
  <si>
    <t>Living Word</t>
  </si>
  <si>
    <t>2/17 CD 6:00</t>
  </si>
  <si>
    <t>2/17 Steel-High 6:00</t>
  </si>
  <si>
    <t>2/17 Manheim Twp. 6:00</t>
  </si>
  <si>
    <t>Fairfield</t>
  </si>
  <si>
    <t>Harrisburg Christian</t>
  </si>
  <si>
    <t>2/17 Central York 6:00</t>
  </si>
  <si>
    <t>2/26 Arena 6:00</t>
  </si>
  <si>
    <t>Lancaster Menn.</t>
  </si>
  <si>
    <t>2/17 Cedar Crest 6:00</t>
  </si>
  <si>
    <t>2/18 Cocalico 6:00</t>
  </si>
  <si>
    <t>2/21 Hempfield 1:30</t>
  </si>
  <si>
    <t>2/21 Arena 12:00</t>
  </si>
  <si>
    <t>2/21 Arena 1:30</t>
  </si>
  <si>
    <t>2/21 New Oxford 1:30</t>
  </si>
  <si>
    <t>2/24 Arena 8:00</t>
  </si>
  <si>
    <t>2/24 Arena 6:30</t>
  </si>
  <si>
    <t>2/20 Arena 7:30</t>
  </si>
  <si>
    <t>2/20 Carlisle 7:30</t>
  </si>
  <si>
    <t>2/20 Middletown 7:30</t>
  </si>
  <si>
    <t>2/20 Arena 6:00</t>
  </si>
  <si>
    <t>2/23 Arena 8:00</t>
  </si>
  <si>
    <t>2/23 Arena 6:30</t>
  </si>
  <si>
    <t>2/23 Arena 5:00</t>
  </si>
  <si>
    <t>2/24 Arena 5:00</t>
  </si>
  <si>
    <t>2/20 Central York 7:30</t>
  </si>
  <si>
    <t>2/20 CD 7:30</t>
  </si>
  <si>
    <t>2/20 Lan. Catholic 7:30</t>
  </si>
  <si>
    <t>2/20 Central York 6:00</t>
  </si>
  <si>
    <t>2/21 Cedar Crest 1:30</t>
  </si>
  <si>
    <t>2/21 Middletown 12:00</t>
  </si>
  <si>
    <t>2/21 Carlisle 7:30</t>
  </si>
  <si>
    <t>2/21 Middletown 1:30</t>
  </si>
  <si>
    <t>2/24 Middletown 7:30</t>
  </si>
  <si>
    <t>2/24 Middletown 6:00</t>
  </si>
  <si>
    <t>2/20 York Vo-Tech 7:30</t>
  </si>
  <si>
    <t>2/20 Middletown 6:00</t>
  </si>
  <si>
    <t>2/20 Carlisle 6:00</t>
  </si>
  <si>
    <t>2/20 Warwick 7:30</t>
  </si>
  <si>
    <t>2/23 Penn Manor 7:30</t>
  </si>
  <si>
    <t>2/23 Penn Manor 6:00</t>
  </si>
  <si>
    <t>2/21 Hempfield 12:00</t>
  </si>
  <si>
    <t>2/21 Manheim Twp. 12:00</t>
  </si>
  <si>
    <t>2/21 Carlisle 1:30</t>
  </si>
  <si>
    <t>2/21 Manheim Twp. 1:30</t>
  </si>
  <si>
    <t>2/24 Warwick 7:30</t>
  </si>
  <si>
    <t>2/24 Warwick 6:00</t>
  </si>
  <si>
    <t>2/21 Carlisle 6:00</t>
  </si>
  <si>
    <t>2/21 Carlisle 12:00</t>
  </si>
  <si>
    <t>2/21 Cedar Crest 12:00</t>
  </si>
  <si>
    <t>2/21 Cedar Crest 3:00</t>
  </si>
  <si>
    <t>2/24 Carlisle 7:30</t>
  </si>
  <si>
    <t>2/24 Cedar Crest 7:30</t>
  </si>
  <si>
    <t>2/20 Lan. Catholic 6:00</t>
  </si>
  <si>
    <t>2/20 CD 6:00</t>
  </si>
  <si>
    <t>2/20 Warwick 6:00</t>
  </si>
  <si>
    <t>2/20 York Vo-Tech 6:00</t>
  </si>
  <si>
    <t>2/23 Middletown 7:30</t>
  </si>
  <si>
    <t>2/23 Middletown 6:00</t>
  </si>
  <si>
    <t>3rd 2/26 TBA</t>
  </si>
  <si>
    <t>Consolation Round</t>
  </si>
  <si>
    <t>2/24 Preceed Semis</t>
  </si>
  <si>
    <t>2/24 Steel-High</t>
  </si>
  <si>
    <t>3rd 2/26 Steel-High</t>
  </si>
  <si>
    <t>5th 2/26 Steel-High</t>
  </si>
  <si>
    <t>2/23 Cedar Crest</t>
  </si>
  <si>
    <t>3rd 2/26 Cedar Crest</t>
  </si>
  <si>
    <t>5th 2/26 Cedar Crest</t>
  </si>
  <si>
    <t>2/23 Gov. Mifflin</t>
  </si>
  <si>
    <t>3rd 2/26 Cedar Cliff</t>
  </si>
  <si>
    <t>5th 2/26 Cedar Cliff</t>
  </si>
  <si>
    <t>3rd 2/26 Manheim Twp.</t>
  </si>
  <si>
    <t>OT</t>
  </si>
  <si>
    <t>2OT</t>
  </si>
  <si>
    <t>3rd 2/26 Warwick</t>
  </si>
  <si>
    <t>5th 2/26 Warwick</t>
  </si>
  <si>
    <t>2/23 Cedar Cliff</t>
  </si>
  <si>
    <t>2/24 CD</t>
  </si>
  <si>
    <t>3rd 2/26 CD</t>
  </si>
  <si>
    <t>5th 2/26 CD</t>
  </si>
  <si>
    <t>3rd 2/26 Middletown</t>
  </si>
  <si>
    <t>5th 2/26 Middletown</t>
  </si>
  <si>
    <t>1-1  11-1  2-1</t>
  </si>
  <si>
    <t>4-3  1-2  11-2</t>
  </si>
  <si>
    <t>4-4  11-2</t>
  </si>
  <si>
    <t>11-1  4-1</t>
  </si>
  <si>
    <t>1-7  1-4</t>
  </si>
  <si>
    <t>1-2  11-2  1-1</t>
  </si>
  <si>
    <t>1-4  1-3  2-2</t>
  </si>
  <si>
    <t>4-1  2-1  1-1</t>
  </si>
  <si>
    <t>1998 AA Girls</t>
  </si>
  <si>
    <t>1998 A Girls</t>
  </si>
  <si>
    <t>1998 AAA Girls</t>
  </si>
  <si>
    <t>1998 AAAA Girls</t>
  </si>
  <si>
    <t>1998 A Boys</t>
  </si>
  <si>
    <t>1998 AA Boys</t>
  </si>
  <si>
    <t>1998 AAA Boys</t>
  </si>
  <si>
    <t>1998 AAAA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</si>
</sst>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sz val="8"/>
      <name val="Arial"/>
    </font>
    <font>
      <sz val="6"/>
      <name val="Arial"/>
      <family val="2"/>
    </font>
    <font>
      <sz val="5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247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0</v>
      </c>
      <c r="B2" s="1">
        <v>61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4</v>
      </c>
      <c r="B3" s="5"/>
      <c r="C3" s="1" t="str">
        <f>IF(B2=B4," ",IF(B2&gt;B4,A2,A4))</f>
        <v>Lebanon</v>
      </c>
      <c r="D3" s="1">
        <v>75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1</v>
      </c>
      <c r="B4" s="7">
        <v>58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161</v>
      </c>
      <c r="D5" s="8"/>
      <c r="E5" s="1" t="str">
        <f>IF(D3=D7," ",IF(D3&gt;D7,C3,C7))</f>
        <v>Lebanon</v>
      </c>
      <c r="F5" s="1">
        <v>45</v>
      </c>
      <c r="G5" s="2"/>
      <c r="H5" s="1"/>
      <c r="I5" s="1"/>
      <c r="J5" s="3"/>
      <c r="K5" s="3"/>
    </row>
    <row r="6" spans="1:11" ht="9.75" customHeight="1" x14ac:dyDescent="0.2">
      <c r="A6" s="1" t="s">
        <v>3</v>
      </c>
      <c r="B6" s="1">
        <v>64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5</v>
      </c>
      <c r="B7" s="5"/>
      <c r="C7" s="6" t="str">
        <f>IF(B6=B8," ",IF(B6&gt;B8,A6,A8))</f>
        <v>Reading</v>
      </c>
      <c r="D7" s="7">
        <v>66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2</v>
      </c>
      <c r="B8" s="7">
        <v>47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165</v>
      </c>
      <c r="F9" s="8"/>
      <c r="G9" s="1" t="str">
        <f>IF(F5=F13," ",IF(F5&gt;F13,E5,E13))</f>
        <v>Manheim Twp.</v>
      </c>
      <c r="H9" s="6">
        <v>42</v>
      </c>
      <c r="I9" s="1"/>
      <c r="J9" s="3"/>
      <c r="K9" s="3"/>
    </row>
    <row r="10" spans="1:11" ht="9.75" customHeight="1" x14ac:dyDescent="0.2">
      <c r="A10" s="1" t="s">
        <v>6</v>
      </c>
      <c r="B10" s="1">
        <v>57</v>
      </c>
      <c r="C10" s="2"/>
      <c r="D10" s="1"/>
      <c r="E10" s="1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18</v>
      </c>
      <c r="B11" s="5"/>
      <c r="C11" s="1" t="str">
        <f>IF(B10=B12," ",IF(B10&gt;B12,A10,A12))</f>
        <v>Lower Dauphin</v>
      </c>
      <c r="D11" s="1">
        <v>51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7</v>
      </c>
      <c r="B12" s="7">
        <v>43</v>
      </c>
      <c r="C12" s="4"/>
      <c r="D12" s="5"/>
      <c r="E12" s="2"/>
      <c r="F12" s="8"/>
      <c r="G12" s="9" t="s">
        <v>236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162</v>
      </c>
      <c r="D13" s="8"/>
      <c r="E13" s="6" t="str">
        <f>IF(D11=D15," ",IF(D11&gt;D15,C11,C15))</f>
        <v>Manheim Twp.</v>
      </c>
      <c r="F13" s="7">
        <v>47</v>
      </c>
      <c r="G13" s="9" t="s">
        <v>237</v>
      </c>
      <c r="H13" s="8"/>
      <c r="I13" s="1"/>
      <c r="J13" s="3"/>
      <c r="K13" s="3"/>
    </row>
    <row r="14" spans="1:11" ht="9.75" customHeight="1" x14ac:dyDescent="0.2">
      <c r="A14" s="1" t="s">
        <v>8</v>
      </c>
      <c r="B14" s="1">
        <v>56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19</v>
      </c>
      <c r="B15" s="5"/>
      <c r="C15" s="6" t="str">
        <f>IF(B14=B16," ",IF(B14&gt;B16,A14,A16))</f>
        <v>Manheim Twp.</v>
      </c>
      <c r="D15" s="7">
        <v>57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9</v>
      </c>
      <c r="B16" s="7">
        <v>67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210</v>
      </c>
      <c r="F17" s="1"/>
      <c r="G17" s="12" t="s">
        <v>24</v>
      </c>
      <c r="H17" s="8"/>
      <c r="I17" s="6" t="str">
        <f>IF(H9=H25," ",IF(H9&gt;H25,G9,G25))</f>
        <v>Harrisburg</v>
      </c>
      <c r="J17" s="6"/>
      <c r="K17" s="3"/>
      <c r="L17" s="10"/>
    </row>
    <row r="18" spans="1:12" ht="9.75" customHeight="1" x14ac:dyDescent="0.2">
      <c r="A18" s="1" t="s">
        <v>10</v>
      </c>
      <c r="B18" s="1">
        <v>57</v>
      </c>
      <c r="C18" s="1"/>
      <c r="D18" s="1"/>
      <c r="E18" s="12" t="s">
        <v>212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20</v>
      </c>
      <c r="B19" s="5"/>
      <c r="C19" s="1" t="str">
        <f>IF(B18=B20," ",IF(B18&gt;B20,A18,A20))</f>
        <v>York</v>
      </c>
      <c r="D19" s="1">
        <v>67</v>
      </c>
      <c r="E19" s="1"/>
      <c r="F19" s="1"/>
      <c r="G19" s="12" t="s">
        <v>213</v>
      </c>
      <c r="H19" s="8"/>
      <c r="I19" s="9"/>
      <c r="J19" s="3"/>
      <c r="K19" s="9"/>
      <c r="L19" s="10"/>
    </row>
    <row r="20" spans="1:12" ht="9.75" customHeight="1" x14ac:dyDescent="0.2">
      <c r="A20" s="6" t="s">
        <v>11</v>
      </c>
      <c r="B20" s="7">
        <v>54</v>
      </c>
      <c r="C20" s="4"/>
      <c r="D20" s="5"/>
      <c r="E20" s="1"/>
      <c r="F20" s="1"/>
      <c r="G20" s="13" t="s">
        <v>214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163</v>
      </c>
      <c r="D21" s="8"/>
      <c r="E21" s="1" t="str">
        <f>IF(D19=D23," ",IF(D19&gt;D23,C19,C23))</f>
        <v>York</v>
      </c>
      <c r="F21" s="1">
        <v>57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12</v>
      </c>
      <c r="B22" s="1">
        <v>62</v>
      </c>
      <c r="C22" s="1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21</v>
      </c>
      <c r="B23" s="5"/>
      <c r="C23" s="6" t="str">
        <f>IF(B22=B24," ",IF(B22&gt;B24,A22,A24))</f>
        <v>Warwick</v>
      </c>
      <c r="D23" s="7">
        <v>53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13</v>
      </c>
      <c r="B24" s="7">
        <v>56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166</v>
      </c>
      <c r="F25" s="8"/>
      <c r="G25" s="6" t="str">
        <f>IF(F21=F29," ",IF(F21&gt;F29,E21,E29))</f>
        <v>Harrisburg</v>
      </c>
      <c r="H25" s="7">
        <v>66</v>
      </c>
      <c r="I25" s="9"/>
      <c r="J25" s="3"/>
      <c r="K25" s="9"/>
      <c r="L25" s="10"/>
    </row>
    <row r="26" spans="1:12" ht="9.75" customHeight="1" x14ac:dyDescent="0.2">
      <c r="A26" s="1" t="s">
        <v>14</v>
      </c>
      <c r="B26" s="1">
        <v>78</v>
      </c>
      <c r="C26" s="2"/>
      <c r="D26" s="1"/>
      <c r="E26" s="1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22</v>
      </c>
      <c r="B27" s="5"/>
      <c r="C27" s="1" t="str">
        <f>IF(B26=B28," ",IF(B26&gt;B28,A26,A28))</f>
        <v>Chambersburg</v>
      </c>
      <c r="D27" s="1">
        <v>68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15</v>
      </c>
      <c r="B28" s="7">
        <v>46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164</v>
      </c>
      <c r="D29" s="8"/>
      <c r="E29" s="6" t="str">
        <f>IF(D27=D31," ",IF(D27&gt;D31,C27,C31))</f>
        <v>Harrisburg</v>
      </c>
      <c r="F29" s="7">
        <v>65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16</v>
      </c>
      <c r="B30" s="1">
        <v>63</v>
      </c>
      <c r="C30" s="1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23</v>
      </c>
      <c r="B31" s="5"/>
      <c r="C31" s="6" t="str">
        <f>IF(B30=B32," ",IF(B30&gt;B32,A30,A32))</f>
        <v>Harrisburg</v>
      </c>
      <c r="D31" s="7">
        <v>83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17</v>
      </c>
      <c r="B32" s="7">
        <v>85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246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25</v>
      </c>
      <c r="B36" s="1">
        <v>72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26</v>
      </c>
      <c r="B37" s="5"/>
      <c r="C37" s="1" t="str">
        <f>IF(B36=B38," ",IF(B36&gt;B38,A36,A38))</f>
        <v>Eastern York</v>
      </c>
      <c r="D37" s="1">
        <v>41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27</v>
      </c>
      <c r="B38" s="7">
        <v>63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167</v>
      </c>
      <c r="D39" s="8"/>
      <c r="E39" s="1" t="str">
        <f>IF(D37=D41," ",IF(D37&gt;D41,C37,C41))</f>
        <v>Eastern York</v>
      </c>
      <c r="F39" s="1">
        <v>44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28</v>
      </c>
      <c r="B40" s="1">
        <v>72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30</v>
      </c>
      <c r="B41" s="5"/>
      <c r="C41" s="6" t="str">
        <f>IF(B40=B42," ",IF(B40&gt;B42,A40,A42))</f>
        <v>Palmyra</v>
      </c>
      <c r="D41" s="7">
        <v>34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29</v>
      </c>
      <c r="B42" s="7">
        <v>62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171</v>
      </c>
      <c r="F43" s="8"/>
      <c r="G43" s="1" t="str">
        <f>IF(F39=F47," ",IF(F39&gt;F47,E39,E47))</f>
        <v>Steel-High</v>
      </c>
      <c r="H43" s="6">
        <v>49</v>
      </c>
      <c r="I43" s="1"/>
      <c r="J43" s="3"/>
      <c r="K43" s="9"/>
      <c r="L43" s="10"/>
      <c r="M43" s="10"/>
    </row>
    <row r="44" spans="1:13" ht="9.75" customHeight="1" x14ac:dyDescent="0.2">
      <c r="A44" s="1" t="s">
        <v>31</v>
      </c>
      <c r="B44" s="1">
        <v>66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32</v>
      </c>
      <c r="B45" s="5"/>
      <c r="C45" s="1" t="str">
        <f>IF(B44=B46," ",IF(B44&gt;B46,A44,A46))</f>
        <v>Susquenita</v>
      </c>
      <c r="D45" s="1">
        <v>50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33</v>
      </c>
      <c r="B46" s="7">
        <v>51</v>
      </c>
      <c r="C46" s="4"/>
      <c r="D46" s="5"/>
      <c r="E46" s="2"/>
      <c r="F46" s="8"/>
      <c r="G46" s="9" t="s">
        <v>238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168</v>
      </c>
      <c r="D47" s="8"/>
      <c r="E47" s="6" t="str">
        <f>IF(D45=D49," ",IF(D45&gt;D49,C45,C49))</f>
        <v>Steel-High</v>
      </c>
      <c r="F47" s="7">
        <v>51</v>
      </c>
      <c r="G47" s="9" t="s">
        <v>239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34</v>
      </c>
      <c r="B48" s="1">
        <v>51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35</v>
      </c>
      <c r="B49" s="5"/>
      <c r="C49" s="6" t="str">
        <f>IF(B48=B50," ",IF(B48&gt;B50,A48,A50))</f>
        <v>Steel-High</v>
      </c>
      <c r="D49" s="7">
        <v>75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36</v>
      </c>
      <c r="B50" s="7">
        <v>72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210</v>
      </c>
      <c r="F51" s="1"/>
      <c r="G51" s="13" t="s">
        <v>47</v>
      </c>
      <c r="H51" s="8"/>
      <c r="I51" s="6" t="str">
        <f>IF(H43=H59," ",IF(H43&gt;H59,G43,G59))</f>
        <v>Steel-High</v>
      </c>
      <c r="J51" s="6"/>
      <c r="K51" s="3"/>
      <c r="L51" s="10"/>
      <c r="M51" s="10"/>
    </row>
    <row r="52" spans="1:13" ht="9.75" customHeight="1" x14ac:dyDescent="0.2">
      <c r="A52" s="1" t="s">
        <v>37</v>
      </c>
      <c r="B52" s="1">
        <v>53</v>
      </c>
      <c r="C52" s="1"/>
      <c r="D52" s="1"/>
      <c r="E52" s="12" t="s">
        <v>215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38</v>
      </c>
      <c r="B53" s="5"/>
      <c r="C53" s="1" t="str">
        <f>IF(B52=B54," ",IF(B52&gt;B54,A52,A54))</f>
        <v>Susquehanna Twp.</v>
      </c>
      <c r="D53" s="1">
        <v>61</v>
      </c>
      <c r="E53" s="1"/>
      <c r="F53" s="1"/>
      <c r="G53" s="12" t="s">
        <v>216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39</v>
      </c>
      <c r="B54" s="7">
        <v>33</v>
      </c>
      <c r="C54" s="4"/>
      <c r="D54" s="5"/>
      <c r="E54" s="1"/>
      <c r="F54" s="1"/>
      <c r="G54" s="13" t="s">
        <v>217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169</v>
      </c>
      <c r="D55" s="8"/>
      <c r="E55" s="1" t="str">
        <f>IF(D53=D57," ",IF(D53&gt;D57,C53,C57))</f>
        <v>Susquehanna Twp.</v>
      </c>
      <c r="F55" s="1">
        <v>49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40</v>
      </c>
      <c r="B56" s="1">
        <v>40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159</v>
      </c>
      <c r="B57" s="5"/>
      <c r="C57" s="6" t="str">
        <f>IF(B56=B58," ",IF(B56&gt;B58,A56,A58))</f>
        <v>Northern</v>
      </c>
      <c r="D57" s="7">
        <v>53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41</v>
      </c>
      <c r="B58" s="7">
        <v>57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172</v>
      </c>
      <c r="F59" s="8"/>
      <c r="G59" s="6" t="str">
        <f>IF(F55=F63," ",IF(F55&gt;F63,E55,E63))</f>
        <v>Susquehanna Twp.</v>
      </c>
      <c r="H59" s="7">
        <v>47</v>
      </c>
      <c r="I59" s="9"/>
      <c r="J59" s="3"/>
      <c r="K59" s="3"/>
      <c r="L59" s="10"/>
      <c r="M59" s="10"/>
    </row>
    <row r="60" spans="1:13" ht="9.75" customHeight="1" x14ac:dyDescent="0.2">
      <c r="A60" s="1" t="s">
        <v>42</v>
      </c>
      <c r="B60" s="1">
        <v>70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43</v>
      </c>
      <c r="B61" s="5"/>
      <c r="C61" s="1" t="str">
        <f>IF(B60=B62," ",IF(B60&gt;B62,A60,A62))</f>
        <v>Hershey</v>
      </c>
      <c r="D61" s="1">
        <v>48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44</v>
      </c>
      <c r="B62" s="7">
        <v>58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170</v>
      </c>
      <c r="D63" s="8"/>
      <c r="E63" s="6" t="str">
        <f>IF(D61=D65," ",IF(D61&gt;D65,C61,C65))</f>
        <v>Lancaster Menn.</v>
      </c>
      <c r="F63" s="7">
        <v>44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45</v>
      </c>
      <c r="B64" s="1">
        <v>35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46</v>
      </c>
      <c r="B65" s="5"/>
      <c r="C65" s="6" t="str">
        <f>IF(B64=B66," ",IF(B64&gt;B66,A64,A66))</f>
        <v>Lancaster Menn.</v>
      </c>
      <c r="D65" s="7">
        <v>53</v>
      </c>
      <c r="E65" s="2"/>
      <c r="F65" s="1"/>
      <c r="G65" s="2"/>
      <c r="H65" s="3"/>
      <c r="I65" s="9"/>
    </row>
    <row r="66" spans="1:9" ht="9.6" customHeight="1" x14ac:dyDescent="0.2">
      <c r="A66" s="6" t="s">
        <v>158</v>
      </c>
      <c r="B66" s="7">
        <v>49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5" bottom="1" header="0.5" footer="0.5"/>
  <pageSetup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245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48</v>
      </c>
      <c r="B2" s="1">
        <v>73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49</v>
      </c>
      <c r="B3" s="5"/>
      <c r="C3" s="1" t="str">
        <f>IF(B2=B4," ",IF(B2&gt;B4,A2,A4))</f>
        <v>Littlestown</v>
      </c>
      <c r="D3" s="1">
        <v>61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50</v>
      </c>
      <c r="B4" s="7">
        <v>50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6" t="s">
        <v>175</v>
      </c>
      <c r="D5" s="19" t="s">
        <v>222</v>
      </c>
      <c r="E5" s="1" t="str">
        <f>IF(D3=D7," ",IF(D3&gt;D7,C3,C7))</f>
        <v>Littlestown</v>
      </c>
      <c r="F5" s="1">
        <v>53</v>
      </c>
      <c r="G5" s="2"/>
      <c r="H5" s="1"/>
      <c r="I5" s="1"/>
      <c r="J5" s="3"/>
      <c r="K5" s="3"/>
    </row>
    <row r="6" spans="1:11" ht="9.75" customHeight="1" x14ac:dyDescent="0.2">
      <c r="A6" s="1" t="s">
        <v>51</v>
      </c>
      <c r="B6" s="1">
        <v>71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52</v>
      </c>
      <c r="B7" s="5"/>
      <c r="C7" s="6" t="str">
        <f>IF(B6=B8," ",IF(B6&gt;B8,A6,A8))</f>
        <v>Boiling Springs</v>
      </c>
      <c r="D7" s="7">
        <v>60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53</v>
      </c>
      <c r="B8" s="7">
        <v>56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173</v>
      </c>
      <c r="F9" s="8"/>
      <c r="G9" s="1" t="str">
        <f>IF(F5=F13," ",IF(F5&gt;F13,E5,E13))</f>
        <v>Trinity</v>
      </c>
      <c r="H9" s="6">
        <v>47</v>
      </c>
      <c r="I9" s="1"/>
      <c r="J9" s="3"/>
      <c r="K9" s="3"/>
    </row>
    <row r="10" spans="1:11" ht="9.75" customHeight="1" x14ac:dyDescent="0.2">
      <c r="A10" s="1" t="s">
        <v>54</v>
      </c>
      <c r="B10" s="1">
        <v>70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55</v>
      </c>
      <c r="B11" s="5"/>
      <c r="C11" s="1" t="str">
        <f>IF(B10=B12," ",IF(B10&gt;B12,A10,A12))</f>
        <v>Trinity</v>
      </c>
      <c r="D11" s="1">
        <v>53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56</v>
      </c>
      <c r="B12" s="7">
        <v>52</v>
      </c>
      <c r="C12" s="4"/>
      <c r="D12" s="5"/>
      <c r="E12" s="2"/>
      <c r="F12" s="8"/>
      <c r="G12" s="9" t="s">
        <v>233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176</v>
      </c>
      <c r="D13" s="8"/>
      <c r="E13" s="6" t="str">
        <f>IF(D11=D15," ",IF(D11&gt;D15,C11,C15))</f>
        <v>Trinity</v>
      </c>
      <c r="F13" s="7">
        <v>66</v>
      </c>
      <c r="G13" s="9" t="s">
        <v>232</v>
      </c>
      <c r="H13" s="8"/>
      <c r="I13" s="1"/>
      <c r="J13" s="3"/>
      <c r="K13" s="3"/>
    </row>
    <row r="14" spans="1:11" ht="9.75" customHeight="1" x14ac:dyDescent="0.2">
      <c r="A14" s="1" t="s">
        <v>57</v>
      </c>
      <c r="B14" s="1">
        <v>63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58</v>
      </c>
      <c r="B15" s="5"/>
      <c r="C15" s="6" t="str">
        <f>IF(B14=B16," ",IF(B14&gt;B16,A14,A16))</f>
        <v>Halifax</v>
      </c>
      <c r="D15" s="7">
        <v>43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59</v>
      </c>
      <c r="B16" s="7">
        <v>65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210</v>
      </c>
      <c r="F17" s="1"/>
      <c r="G17" s="12" t="s">
        <v>94</v>
      </c>
      <c r="H17" s="8"/>
      <c r="I17" s="6" t="str">
        <f>IF(H9=H25," ",IF(H9&gt;H25,G9,G25))</f>
        <v>Trinity</v>
      </c>
      <c r="J17" s="6"/>
      <c r="K17" s="3"/>
      <c r="L17" s="10"/>
    </row>
    <row r="18" spans="1:12" ht="9.75" customHeight="1" x14ac:dyDescent="0.2">
      <c r="A18" s="1" t="s">
        <v>60</v>
      </c>
      <c r="B18" s="1">
        <v>80</v>
      </c>
      <c r="C18" s="1"/>
      <c r="D18" s="1"/>
      <c r="E18" s="12" t="s">
        <v>218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61</v>
      </c>
      <c r="B19" s="5"/>
      <c r="C19" s="1" t="str">
        <f>IF(B18=B20," ",IF(B18&gt;B20,A18,A20))</f>
        <v>York Catholic</v>
      </c>
      <c r="D19" s="1">
        <v>59</v>
      </c>
      <c r="E19" s="1"/>
      <c r="F19" s="1"/>
      <c r="G19" s="12" t="s">
        <v>219</v>
      </c>
      <c r="H19" s="8"/>
      <c r="I19" s="9"/>
      <c r="J19" s="3"/>
      <c r="K19" s="9"/>
      <c r="L19" s="10"/>
    </row>
    <row r="20" spans="1:12" ht="9.75" customHeight="1" x14ac:dyDescent="0.2">
      <c r="A20" s="6" t="s">
        <v>62</v>
      </c>
      <c r="B20" s="7">
        <v>44</v>
      </c>
      <c r="C20" s="4"/>
      <c r="D20" s="5"/>
      <c r="E20" s="1"/>
      <c r="F20" s="1"/>
      <c r="G20" s="13" t="s">
        <v>220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177</v>
      </c>
      <c r="D21" s="8"/>
      <c r="E21" s="1" t="str">
        <f>IF(D19=D23," ",IF(D19&gt;D23,C19,C23))</f>
        <v>York Catholic</v>
      </c>
      <c r="F21" s="1">
        <v>53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63</v>
      </c>
      <c r="B22" s="1">
        <v>64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64</v>
      </c>
      <c r="B23" s="5"/>
      <c r="C23" s="6" t="str">
        <f>IF(B22=B24," ",IF(B22&gt;B24,A22,A24))</f>
        <v>Tulpehocken</v>
      </c>
      <c r="D23" s="7">
        <v>46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65</v>
      </c>
      <c r="B24" s="7">
        <v>57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174</v>
      </c>
      <c r="F25" s="8"/>
      <c r="G25" s="6" t="str">
        <f>IF(F21=F29," ",IF(F21&gt;F29,E21,E29))</f>
        <v>York Catholic</v>
      </c>
      <c r="H25" s="7">
        <v>44</v>
      </c>
      <c r="I25" s="9"/>
      <c r="J25" s="3"/>
      <c r="K25" s="9"/>
      <c r="L25" s="10"/>
    </row>
    <row r="26" spans="1:12" ht="9.75" customHeight="1" x14ac:dyDescent="0.2">
      <c r="A26" s="1" t="s">
        <v>66</v>
      </c>
      <c r="B26" s="1">
        <v>64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67</v>
      </c>
      <c r="B27" s="5"/>
      <c r="C27" s="1" t="str">
        <f>IF(B26=B28," ",IF(B26&gt;B28,A26,A28))</f>
        <v>Delone Catholic</v>
      </c>
      <c r="D27" s="1">
        <v>55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68</v>
      </c>
      <c r="B28" s="7">
        <v>51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178</v>
      </c>
      <c r="D29" s="8"/>
      <c r="E29" s="6" t="str">
        <f>IF(D27=D31," ",IF(D27&gt;D31,C27,C31))</f>
        <v>Delone Catholic</v>
      </c>
      <c r="F29" s="7">
        <v>41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69</v>
      </c>
      <c r="B30" s="1">
        <v>55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4" t="s">
        <v>70</v>
      </c>
      <c r="B31" s="5"/>
      <c r="C31" s="6" t="str">
        <f>IF(B30=B32," ",IF(B30&gt;B32,A30,A32))</f>
        <v>Oley Valley</v>
      </c>
      <c r="D31" s="7">
        <v>52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71</v>
      </c>
      <c r="B32" s="7">
        <v>53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244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/>
      <c r="B37" s="5"/>
      <c r="C37" s="1" t="s">
        <v>72</v>
      </c>
      <c r="D37" s="1">
        <v>50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/>
      <c r="B38" s="7"/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6" t="s">
        <v>179</v>
      </c>
      <c r="D39" s="8"/>
      <c r="E39" s="1" t="str">
        <f>IF(D37=D41," ",IF(D37&gt;D41,C37,C41))</f>
        <v>Reading Holy Name</v>
      </c>
      <c r="F39" s="1">
        <v>71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73</v>
      </c>
      <c r="B40" s="1">
        <v>64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74</v>
      </c>
      <c r="B41" s="5"/>
      <c r="C41" s="6" t="str">
        <f>IF(B40=B42," ",IF(B40&gt;B42,A40,A42))</f>
        <v>Millersburg</v>
      </c>
      <c r="D41" s="7">
        <v>34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75</v>
      </c>
      <c r="B42" s="7">
        <v>53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183</v>
      </c>
      <c r="F43" s="8"/>
      <c r="G43" s="1" t="str">
        <f>IF(F39=F47," ",IF(F39&gt;F47,E39,E47))</f>
        <v>Reading Holy Name</v>
      </c>
      <c r="H43" s="6">
        <v>46</v>
      </c>
      <c r="I43" s="1"/>
      <c r="J43" s="3"/>
      <c r="K43" s="9"/>
      <c r="L43" s="10"/>
      <c r="M43" s="10"/>
    </row>
    <row r="44" spans="1:13" ht="9.75" customHeight="1" x14ac:dyDescent="0.2">
      <c r="A44" s="1" t="s">
        <v>76</v>
      </c>
      <c r="B44" s="1">
        <v>69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160</v>
      </c>
      <c r="B45" s="5"/>
      <c r="C45" s="1" t="str">
        <f>IF(B44=B46," ",IF(B44&gt;B46,A44,A46))</f>
        <v>Harrisburg Academy</v>
      </c>
      <c r="D45" s="1">
        <v>47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77</v>
      </c>
      <c r="B46" s="7">
        <v>50</v>
      </c>
      <c r="C46" s="4"/>
      <c r="D46" s="5"/>
      <c r="E46" s="2"/>
      <c r="F46" s="8"/>
      <c r="G46" s="9" t="s">
        <v>234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180</v>
      </c>
      <c r="D47" s="18" t="s">
        <v>223</v>
      </c>
      <c r="E47" s="6" t="str">
        <f>IF(D45=D49," ",IF(D45&gt;D49,C45,C49))</f>
        <v>Mt. Calvary</v>
      </c>
      <c r="F47" s="7">
        <v>34</v>
      </c>
      <c r="G47" s="9" t="s">
        <v>235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78</v>
      </c>
      <c r="B48" s="1">
        <v>35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79</v>
      </c>
      <c r="B49" s="5"/>
      <c r="C49" s="6" t="str">
        <f>IF(B48=B50," ",IF(B48&gt;B50,A48,A50))</f>
        <v>Mt. Calvary</v>
      </c>
      <c r="D49" s="7">
        <v>55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80</v>
      </c>
      <c r="B50" s="7">
        <v>48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"/>
      <c r="F51" s="1"/>
      <c r="G51" s="12" t="s">
        <v>93</v>
      </c>
      <c r="H51" s="8"/>
      <c r="I51" s="6" t="str">
        <f>IF(H43=H59," ",IF(H43&gt;H59,G43,G59))</f>
        <v>Reading Holy Name</v>
      </c>
      <c r="J51" s="6"/>
      <c r="K51" s="3"/>
      <c r="L51" s="10"/>
      <c r="M51" s="10"/>
    </row>
    <row r="52" spans="1:13" ht="9.75" customHeight="1" x14ac:dyDescent="0.2">
      <c r="A52" s="1" t="s">
        <v>81</v>
      </c>
      <c r="B52" s="1">
        <v>103</v>
      </c>
      <c r="C52" s="1"/>
      <c r="D52" s="1"/>
      <c r="E52" s="1"/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82</v>
      </c>
      <c r="B53" s="5"/>
      <c r="C53" s="1" t="str">
        <f>IF(B52=B54," ",IF(B52&gt;B54,A52,A54))</f>
        <v>Scotland</v>
      </c>
      <c r="D53" s="1">
        <v>63</v>
      </c>
      <c r="E53" s="1"/>
      <c r="F53" s="1"/>
      <c r="G53" s="12" t="s">
        <v>221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83</v>
      </c>
      <c r="B54" s="7">
        <v>46</v>
      </c>
      <c r="C54" s="4"/>
      <c r="D54" s="5"/>
      <c r="E54" s="1"/>
      <c r="F54" s="1"/>
      <c r="G54" s="13"/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181</v>
      </c>
      <c r="D55" s="8"/>
      <c r="E55" s="1" t="str">
        <f>IF(D53=D57," ",IF(D53&gt;D57,C53,C57))</f>
        <v>Scotland</v>
      </c>
      <c r="F55" s="1">
        <v>47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84</v>
      </c>
      <c r="B56" s="1">
        <v>37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85</v>
      </c>
      <c r="B57" s="5"/>
      <c r="C57" s="6" t="str">
        <f>IF(B56=B58," ",IF(B56&gt;B58,A56,A58))</f>
        <v>Antietam</v>
      </c>
      <c r="D57" s="7">
        <v>58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86</v>
      </c>
      <c r="B58" s="7">
        <v>44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184</v>
      </c>
      <c r="F59" s="8"/>
      <c r="G59" s="6" t="str">
        <f>IF(F55=F63," ",IF(F55&gt;F63,E55,E63))</f>
        <v>Greenwood</v>
      </c>
      <c r="H59" s="7">
        <v>32</v>
      </c>
      <c r="I59" s="9"/>
      <c r="J59" s="3"/>
      <c r="K59" s="3"/>
      <c r="L59" s="10"/>
      <c r="M59" s="10"/>
    </row>
    <row r="60" spans="1:13" ht="9.75" customHeight="1" x14ac:dyDescent="0.2">
      <c r="A60" s="1" t="s">
        <v>87</v>
      </c>
      <c r="B60" s="1">
        <v>54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88</v>
      </c>
      <c r="B61" s="5"/>
      <c r="C61" s="1" t="str">
        <f>IF(B60=B62," ",IF(B60&gt;B62,A60,A62))</f>
        <v>York Country Day</v>
      </c>
      <c r="D61" s="1">
        <v>56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89</v>
      </c>
      <c r="B62" s="7">
        <v>59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182</v>
      </c>
      <c r="D63" s="8"/>
      <c r="E63" s="6" t="str">
        <f>IF(D61=D65," ",IF(D61&gt;D65,C61,C65))</f>
        <v>Greenwood</v>
      </c>
      <c r="F63" s="7">
        <v>50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90</v>
      </c>
      <c r="B64" s="1">
        <v>60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91</v>
      </c>
      <c r="B65" s="5"/>
      <c r="C65" s="6" t="str">
        <f>IF(B64=B66," ",IF(B64&gt;B66,A64,A66))</f>
        <v>Greenwood</v>
      </c>
      <c r="D65" s="7">
        <v>77</v>
      </c>
      <c r="E65" s="2"/>
      <c r="F65" s="1"/>
      <c r="G65" s="2"/>
      <c r="H65" s="3"/>
      <c r="I65" s="9"/>
    </row>
    <row r="66" spans="1:9" ht="9.6" customHeight="1" x14ac:dyDescent="0.2">
      <c r="A66" s="6" t="s">
        <v>92</v>
      </c>
      <c r="B66" s="7">
        <v>77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5" bottom="1" header="0.5" footer="0.5"/>
  <pageSetup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243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95</v>
      </c>
      <c r="B2" s="1">
        <v>79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4" t="s">
        <v>96</v>
      </c>
      <c r="B3" s="5"/>
      <c r="C3" s="1" t="str">
        <f>IF(B2=B4," ",IF(B2&gt;B4,A2,A4))</f>
        <v>Central York</v>
      </c>
      <c r="D3" s="1">
        <v>75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7</v>
      </c>
      <c r="B4" s="7">
        <v>57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185</v>
      </c>
      <c r="D5" s="8"/>
      <c r="E5" s="1" t="str">
        <f>IF(D3=D7," ",IF(D3&gt;D7,C3,C7))</f>
        <v>Central York</v>
      </c>
      <c r="F5" s="1">
        <v>60</v>
      </c>
      <c r="G5" s="2"/>
      <c r="H5" s="1"/>
      <c r="I5" s="1"/>
      <c r="J5" s="3"/>
      <c r="K5" s="3"/>
    </row>
    <row r="6" spans="1:11" ht="9.75" customHeight="1" x14ac:dyDescent="0.2">
      <c r="A6" s="1" t="s">
        <v>97</v>
      </c>
      <c r="B6" s="1">
        <v>54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98</v>
      </c>
      <c r="B7" s="5"/>
      <c r="C7" s="6" t="str">
        <f>IF(B6=B8," ",IF(B6&gt;B8,A6,A8))</f>
        <v>Central Dauphin</v>
      </c>
      <c r="D7" s="7">
        <v>67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99</v>
      </c>
      <c r="B8" s="7">
        <v>51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189</v>
      </c>
      <c r="F9" s="8"/>
      <c r="G9" s="1" t="str">
        <f>IF(F5=F13," ",IF(F5&gt;F13,E5,E13))</f>
        <v>Wilson</v>
      </c>
      <c r="H9" s="6">
        <v>62</v>
      </c>
      <c r="I9" s="1"/>
      <c r="J9" s="3"/>
      <c r="K9" s="3"/>
    </row>
    <row r="10" spans="1:11" ht="9.75" customHeight="1" x14ac:dyDescent="0.2">
      <c r="A10" s="1" t="s">
        <v>15</v>
      </c>
      <c r="B10" s="1">
        <v>66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102</v>
      </c>
      <c r="B11" s="5"/>
      <c r="C11" s="1" t="str">
        <f>IF(B10=B12," ",IF(B10&gt;B12,A10,A12))</f>
        <v>Wilson</v>
      </c>
      <c r="D11" s="1">
        <v>62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9</v>
      </c>
      <c r="B12" s="7">
        <v>28</v>
      </c>
      <c r="C12" s="4"/>
      <c r="D12" s="5"/>
      <c r="E12" s="2"/>
      <c r="F12" s="8"/>
      <c r="G12" s="9" t="s">
        <v>236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186</v>
      </c>
      <c r="D13" s="8"/>
      <c r="E13" s="6" t="str">
        <f>IF(D11=D15," ",IF(D11&gt;D15,C11,C15))</f>
        <v>Wilson</v>
      </c>
      <c r="F13" s="7">
        <v>65</v>
      </c>
      <c r="G13" s="9" t="s">
        <v>237</v>
      </c>
      <c r="H13" s="8"/>
      <c r="I13" s="1"/>
      <c r="J13" s="3"/>
      <c r="K13" s="3"/>
    </row>
    <row r="14" spans="1:11" ht="9.75" customHeight="1" x14ac:dyDescent="0.2">
      <c r="A14" s="1" t="s">
        <v>6</v>
      </c>
      <c r="B14" s="1">
        <v>39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101</v>
      </c>
      <c r="B15" s="5"/>
      <c r="C15" s="6" t="str">
        <f>IF(B14=B16," ",IF(B14&gt;B16,A14,A16))</f>
        <v>Cumberland Valley</v>
      </c>
      <c r="D15" s="7">
        <v>38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100</v>
      </c>
      <c r="B16" s="7">
        <v>60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210</v>
      </c>
      <c r="F17" s="1"/>
      <c r="G17" s="12" t="s">
        <v>109</v>
      </c>
      <c r="H17" s="8"/>
      <c r="I17" s="6" t="str">
        <f>IF(H9=H25," ",IF(H9&gt;H25,G9,G25))</f>
        <v>Wilson</v>
      </c>
      <c r="J17" s="6"/>
      <c r="K17" s="3"/>
      <c r="L17" s="10"/>
    </row>
    <row r="18" spans="1:12" ht="9.75" customHeight="1" x14ac:dyDescent="0.2">
      <c r="A18" s="1" t="s">
        <v>17</v>
      </c>
      <c r="B18" s="1">
        <v>58</v>
      </c>
      <c r="C18" s="1"/>
      <c r="D18" s="1"/>
      <c r="E18" s="12" t="s">
        <v>226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103</v>
      </c>
      <c r="B19" s="5"/>
      <c r="C19" s="1" t="str">
        <f>IF(B18=B20," ",IF(B18&gt;B20,A18,A20))</f>
        <v>Harrisburg</v>
      </c>
      <c r="D19" s="1">
        <v>58</v>
      </c>
      <c r="E19" s="1"/>
      <c r="F19" s="1"/>
      <c r="G19" s="12" t="s">
        <v>224</v>
      </c>
      <c r="H19" s="8"/>
      <c r="I19" s="9"/>
      <c r="J19" s="3"/>
      <c r="K19" s="9"/>
      <c r="L19" s="10"/>
    </row>
    <row r="20" spans="1:12" ht="9.75" customHeight="1" x14ac:dyDescent="0.2">
      <c r="A20" s="6" t="s">
        <v>1</v>
      </c>
      <c r="B20" s="7">
        <v>30</v>
      </c>
      <c r="C20" s="4"/>
      <c r="D20" s="5"/>
      <c r="E20" s="1"/>
      <c r="F20" s="1"/>
      <c r="G20" s="13" t="s">
        <v>225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187</v>
      </c>
      <c r="D21" s="8"/>
      <c r="E21" s="1" t="str">
        <f>IF(D19=D23," ",IF(D19&gt;D23,C19,C23))</f>
        <v>Harrisburg</v>
      </c>
      <c r="F21" s="1">
        <v>75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16</v>
      </c>
      <c r="B22" s="1">
        <v>52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104</v>
      </c>
      <c r="B23" s="5"/>
      <c r="C23" s="6" t="str">
        <f>IF(B22=B24," ",IF(B22&gt;B24,A22,A24))</f>
        <v>York</v>
      </c>
      <c r="D23" s="7">
        <v>56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10</v>
      </c>
      <c r="B24" s="7">
        <v>62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190</v>
      </c>
      <c r="F25" s="8"/>
      <c r="G25" s="6" t="str">
        <f>IF(F21=F29," ",IF(F21&gt;F29,E21,E29))</f>
        <v>Harrisburg</v>
      </c>
      <c r="H25" s="7">
        <v>51</v>
      </c>
      <c r="I25" s="9"/>
      <c r="J25" s="3"/>
      <c r="K25" s="9"/>
      <c r="L25" s="10"/>
    </row>
    <row r="26" spans="1:12" ht="9.75" customHeight="1" x14ac:dyDescent="0.2">
      <c r="A26" s="1" t="s">
        <v>11</v>
      </c>
      <c r="B26" s="1">
        <v>53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105</v>
      </c>
      <c r="B27" s="5"/>
      <c r="C27" s="1" t="str">
        <f>IF(B26=B28," ",IF(B26&gt;B28,A26,A28))</f>
        <v>Hempfield</v>
      </c>
      <c r="D27" s="1">
        <v>45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106</v>
      </c>
      <c r="B28" s="7">
        <v>51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188</v>
      </c>
      <c r="D29" s="8"/>
      <c r="E29" s="6" t="str">
        <f>IF(D27=D31," ",IF(D27&gt;D31,C27,C31))</f>
        <v>Lancaster</v>
      </c>
      <c r="F29" s="7">
        <v>62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107</v>
      </c>
      <c r="B30" s="1">
        <v>38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108</v>
      </c>
      <c r="B31" s="5"/>
      <c r="C31" s="6" t="str">
        <f>IF(B30=B32," ",IF(B30&gt;B32,A30,A32))</f>
        <v>Lancaster</v>
      </c>
      <c r="D31" s="7">
        <v>49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2</v>
      </c>
      <c r="B32" s="7">
        <v>49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242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8</v>
      </c>
      <c r="B36" s="1">
        <v>55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110</v>
      </c>
      <c r="B37" s="5"/>
      <c r="C37" s="1" t="str">
        <f>IF(B36=B38," ",IF(B36&gt;B38,A36,A38))</f>
        <v>Conestoga Valley</v>
      </c>
      <c r="D37" s="1">
        <v>52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111</v>
      </c>
      <c r="B38" s="7">
        <v>47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191</v>
      </c>
      <c r="D39" s="8"/>
      <c r="E39" s="1" t="str">
        <f>IF(D37=D41," ",IF(D37&gt;D41,C37,C41))</f>
        <v>Conestoga Valley</v>
      </c>
      <c r="F39" s="1">
        <v>55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0</v>
      </c>
      <c r="B40" s="1">
        <v>49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112</v>
      </c>
      <c r="B41" s="5"/>
      <c r="C41" s="6" t="str">
        <f>IF(B40=B42," ",IF(B40&gt;B42,A40,A42))</f>
        <v>Conrad Weiser</v>
      </c>
      <c r="D41" s="7">
        <v>41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113</v>
      </c>
      <c r="B42" s="7">
        <v>65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195</v>
      </c>
      <c r="F43" s="8"/>
      <c r="G43" s="1" t="str">
        <f>IF(F39=F47," ",IF(F39&gt;F47,E39,E47))</f>
        <v>Conestoga Valley</v>
      </c>
      <c r="H43" s="6">
        <v>48</v>
      </c>
      <c r="I43" s="1"/>
      <c r="J43" s="3"/>
      <c r="K43" s="9"/>
      <c r="L43" s="10"/>
      <c r="M43" s="10"/>
    </row>
    <row r="44" spans="1:13" ht="9.75" customHeight="1" x14ac:dyDescent="0.2">
      <c r="A44" s="1" t="s">
        <v>31</v>
      </c>
      <c r="B44" s="1">
        <v>39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114</v>
      </c>
      <c r="B45" s="5"/>
      <c r="C45" s="1" t="str">
        <f>IF(B44=B46," ",IF(B44&gt;B46,A44,A46))</f>
        <v>Juniata</v>
      </c>
      <c r="D45" s="1">
        <v>51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115</v>
      </c>
      <c r="B46" s="7">
        <v>58</v>
      </c>
      <c r="C46" s="4"/>
      <c r="D46" s="5"/>
      <c r="E46" s="2"/>
      <c r="F46" s="8"/>
      <c r="G46" s="9" t="s">
        <v>238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193</v>
      </c>
      <c r="D47" s="8"/>
      <c r="E47" s="6" t="str">
        <f>IF(D45=D49," ",IF(D45&gt;D49,C45,C49))</f>
        <v>New Oxford</v>
      </c>
      <c r="F47" s="7">
        <v>45</v>
      </c>
      <c r="G47" s="9" t="s">
        <v>239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28</v>
      </c>
      <c r="B48" s="1">
        <v>56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116</v>
      </c>
      <c r="B49" s="5"/>
      <c r="C49" s="6" t="str">
        <f>IF(B48=B50," ",IF(B48&gt;B50,A48,A50))</f>
        <v>New Oxford</v>
      </c>
      <c r="D49" s="7">
        <v>54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117</v>
      </c>
      <c r="B50" s="7">
        <v>62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210</v>
      </c>
      <c r="F51" s="1"/>
      <c r="G51" s="12" t="s">
        <v>127</v>
      </c>
      <c r="H51" s="8"/>
      <c r="I51" s="6" t="str">
        <f>IF(H43=H59," ",IF(H43&gt;H59,G43,G59))</f>
        <v>Conestoga Valley</v>
      </c>
      <c r="J51" s="6"/>
      <c r="K51" s="3"/>
      <c r="L51" s="10"/>
      <c r="M51" s="10"/>
    </row>
    <row r="52" spans="1:13" ht="9.75" customHeight="1" x14ac:dyDescent="0.2">
      <c r="A52" s="1" t="s">
        <v>118</v>
      </c>
      <c r="B52" s="1">
        <v>44</v>
      </c>
      <c r="C52" s="1"/>
      <c r="D52" s="1"/>
      <c r="E52" s="12" t="s">
        <v>227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119</v>
      </c>
      <c r="B53" s="5"/>
      <c r="C53" s="1" t="str">
        <f>IF(B52=B54," ",IF(B52&gt;B54,A52,A54))</f>
        <v>Middletown</v>
      </c>
      <c r="D53" s="1">
        <v>64</v>
      </c>
      <c r="E53" s="1"/>
      <c r="F53" s="1"/>
      <c r="G53" s="17" t="s">
        <v>228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120</v>
      </c>
      <c r="B54" s="7">
        <v>43</v>
      </c>
      <c r="C54" s="4"/>
      <c r="D54" s="5"/>
      <c r="E54" s="1"/>
      <c r="F54" s="1"/>
      <c r="G54" s="13" t="s">
        <v>229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192</v>
      </c>
      <c r="D55" s="8"/>
      <c r="E55" s="1" t="str">
        <f>IF(D53=D57," ",IF(D53&gt;D57,C53,C57))</f>
        <v>Middletown</v>
      </c>
      <c r="F55" s="1">
        <v>40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121</v>
      </c>
      <c r="B56" s="1">
        <v>44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122</v>
      </c>
      <c r="B57" s="5"/>
      <c r="C57" s="6" t="str">
        <f>IF(B56=B58," ",IF(B56&gt;B58,A56,A58))</f>
        <v>Cocalico</v>
      </c>
      <c r="D57" s="7">
        <v>53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123</v>
      </c>
      <c r="B58" s="7">
        <v>42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196</v>
      </c>
      <c r="F59" s="8"/>
      <c r="G59" s="6" t="str">
        <f>IF(F55=F63," ",IF(F55&gt;F63,E55,E63))</f>
        <v>Lancaster Catholic</v>
      </c>
      <c r="H59" s="7">
        <v>42</v>
      </c>
      <c r="I59" s="9"/>
      <c r="J59" s="3"/>
      <c r="K59" s="3"/>
      <c r="L59" s="10"/>
      <c r="M59" s="10"/>
    </row>
    <row r="60" spans="1:13" ht="9.75" customHeight="1" x14ac:dyDescent="0.2">
      <c r="A60" s="1" t="s">
        <v>57</v>
      </c>
      <c r="B60" s="1">
        <v>54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124</v>
      </c>
      <c r="B61" s="5"/>
      <c r="C61" s="1" t="str">
        <f>IF(B60=B62," ",IF(B60&gt;B62,A60,A62))</f>
        <v>Lancaster Catholic</v>
      </c>
      <c r="D61" s="1">
        <v>71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25</v>
      </c>
      <c r="B62" s="7">
        <v>43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194</v>
      </c>
      <c r="D63" s="8"/>
      <c r="E63" s="6" t="str">
        <f>IF(D61=D65," ",IF(D61&gt;D65,C61,C65))</f>
        <v>Lancaster Catholic</v>
      </c>
      <c r="F63" s="7">
        <v>74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37</v>
      </c>
      <c r="B64" s="1">
        <v>51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125</v>
      </c>
      <c r="B65" s="5"/>
      <c r="C65" s="6" t="str">
        <f>IF(B64=B66," ",IF(B64&gt;B66,A64,A66))</f>
        <v>Susquehanna Twp.</v>
      </c>
      <c r="D65" s="7">
        <v>34</v>
      </c>
      <c r="E65" s="2"/>
      <c r="F65" s="1"/>
      <c r="G65" s="2"/>
      <c r="H65" s="3"/>
      <c r="I65" s="9"/>
    </row>
    <row r="66" spans="1:9" ht="9.6" customHeight="1" x14ac:dyDescent="0.2">
      <c r="A66" s="6" t="s">
        <v>126</v>
      </c>
      <c r="B66" s="7">
        <v>34</v>
      </c>
      <c r="C66" s="2"/>
      <c r="D66" s="1"/>
      <c r="E66" s="2"/>
      <c r="F66" s="1"/>
      <c r="H66" s="3"/>
      <c r="I66" s="9"/>
    </row>
  </sheetData>
  <phoneticPr fontId="2" type="noConversion"/>
  <printOptions horizontalCentered="1" verticalCentered="1"/>
  <pageMargins left="0.5" right="0.5" top="0.5" bottom="1" header="0.5" footer="0.5"/>
  <pageSetup scale="11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35" sqref="E35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240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54</v>
      </c>
      <c r="B2" s="1">
        <v>63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128</v>
      </c>
      <c r="B3" s="5"/>
      <c r="C3" s="1" t="str">
        <f>IF(B2=B4," ",IF(B2&gt;B4,A2,A4))</f>
        <v>Trinity</v>
      </c>
      <c r="D3" s="1">
        <v>69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129</v>
      </c>
      <c r="B4" s="7">
        <v>37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3" t="s">
        <v>197</v>
      </c>
      <c r="D5" s="8"/>
      <c r="E5" s="1" t="str">
        <f>IF(D3=D7," ",IF(D3&gt;D7,C3,C7))</f>
        <v>Trinity</v>
      </c>
      <c r="F5" s="1">
        <v>46</v>
      </c>
      <c r="G5" s="2"/>
      <c r="H5" s="1"/>
      <c r="I5" s="1"/>
      <c r="J5" s="3"/>
      <c r="K5" s="3"/>
    </row>
    <row r="6" spans="1:11" ht="9.75" customHeight="1" x14ac:dyDescent="0.2">
      <c r="A6" s="1" t="s">
        <v>63</v>
      </c>
      <c r="B6" s="1">
        <v>51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130</v>
      </c>
      <c r="B7" s="5"/>
      <c r="C7" s="6" t="str">
        <f>IF(B6=B8," ",IF(B6&gt;B8,A6,A8))</f>
        <v>Tulpehocken</v>
      </c>
      <c r="D7" s="7">
        <v>40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131</v>
      </c>
      <c r="B8" s="7">
        <v>50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3" t="s">
        <v>201</v>
      </c>
      <c r="F9" s="8"/>
      <c r="G9" s="1" t="str">
        <f>IF(F5=F13," ",IF(F5&gt;F13,E5,E13))</f>
        <v>Trinity</v>
      </c>
      <c r="H9" s="6">
        <v>47</v>
      </c>
      <c r="I9" s="1"/>
      <c r="J9" s="3"/>
      <c r="K9" s="3"/>
    </row>
    <row r="10" spans="1:11" ht="9.75" customHeight="1" x14ac:dyDescent="0.2">
      <c r="A10" s="1" t="s">
        <v>50</v>
      </c>
      <c r="B10" s="1">
        <v>48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132</v>
      </c>
      <c r="B11" s="5"/>
      <c r="C11" s="1" t="str">
        <f>IF(B10=B12," ",IF(B10&gt;B12,A10,A12))</f>
        <v>Upper Dauphin</v>
      </c>
      <c r="D11" s="1">
        <v>65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133</v>
      </c>
      <c r="B12" s="7">
        <v>41</v>
      </c>
      <c r="C12" s="4"/>
      <c r="D12" s="5"/>
      <c r="E12" s="2"/>
      <c r="F12" s="8"/>
      <c r="G12" s="9" t="s">
        <v>233</v>
      </c>
      <c r="H12" s="8"/>
      <c r="I12" s="1"/>
      <c r="J12" s="3"/>
      <c r="K12" s="3"/>
    </row>
    <row r="13" spans="1:11" ht="9.75" customHeight="1" x14ac:dyDescent="0.2">
      <c r="A13" s="2"/>
      <c r="B13" s="1"/>
      <c r="C13" s="13" t="s">
        <v>198</v>
      </c>
      <c r="D13" s="8"/>
      <c r="E13" s="6" t="str">
        <f>IF(D11=D15," ",IF(D11&gt;D15,C11,C15))</f>
        <v>Upper Dauphin</v>
      </c>
      <c r="F13" s="7">
        <v>36</v>
      </c>
      <c r="G13" s="9" t="s">
        <v>232</v>
      </c>
      <c r="H13" s="8"/>
      <c r="I13" s="1"/>
      <c r="J13" s="3"/>
      <c r="K13" s="3"/>
    </row>
    <row r="14" spans="1:11" ht="9.75" customHeight="1" x14ac:dyDescent="0.2">
      <c r="A14" s="1" t="s">
        <v>134</v>
      </c>
      <c r="B14" s="1">
        <v>35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135</v>
      </c>
      <c r="B15" s="5"/>
      <c r="C15" s="6" t="str">
        <f>IF(B14=B16," ",IF(B14&gt;B16,A14,A16))</f>
        <v>Biglerville</v>
      </c>
      <c r="D15" s="7">
        <v>57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136</v>
      </c>
      <c r="B16" s="7">
        <v>55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210</v>
      </c>
      <c r="F17" s="1"/>
      <c r="G17" s="13" t="s">
        <v>144</v>
      </c>
      <c r="H17" s="8"/>
      <c r="I17" s="6" t="str">
        <f>IF(H9=H25," ",IF(H9&gt;H25,G9,G25))</f>
        <v>Trinity</v>
      </c>
      <c r="J17" s="6"/>
      <c r="K17" s="3"/>
      <c r="L17" s="10"/>
    </row>
    <row r="18" spans="1:12" ht="9.75" customHeight="1" x14ac:dyDescent="0.2">
      <c r="A18" s="1" t="s">
        <v>66</v>
      </c>
      <c r="B18" s="1">
        <v>49</v>
      </c>
      <c r="C18" s="1"/>
      <c r="D18" s="1"/>
      <c r="E18" s="12" t="s">
        <v>211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137</v>
      </c>
      <c r="B19" s="5"/>
      <c r="C19" s="1" t="str">
        <f>IF(B18=B20," ",IF(B18&gt;B20,A18,A20))</f>
        <v>Delone Catholic</v>
      </c>
      <c r="D19" s="1">
        <v>51</v>
      </c>
      <c r="E19" s="1"/>
      <c r="F19" s="1"/>
      <c r="G19" s="12" t="s">
        <v>230</v>
      </c>
      <c r="H19" s="8"/>
      <c r="I19" s="9"/>
      <c r="J19" s="3"/>
      <c r="K19" s="9"/>
      <c r="L19" s="10"/>
    </row>
    <row r="20" spans="1:12" ht="9.75" customHeight="1" x14ac:dyDescent="0.2">
      <c r="A20" s="6" t="s">
        <v>62</v>
      </c>
      <c r="B20" s="7">
        <v>34</v>
      </c>
      <c r="C20" s="4"/>
      <c r="D20" s="5"/>
      <c r="E20" s="1"/>
      <c r="F20" s="1"/>
      <c r="G20" s="13" t="s">
        <v>231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3" t="s">
        <v>199</v>
      </c>
      <c r="D21" s="8"/>
      <c r="E21" s="1" t="str">
        <f>IF(D19=D23," ",IF(D19&gt;D23,C19,C23))</f>
        <v>Wyomissing</v>
      </c>
      <c r="F21" s="1">
        <v>29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138</v>
      </c>
      <c r="B22" s="1">
        <v>36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139</v>
      </c>
      <c r="B23" s="5"/>
      <c r="C23" s="6" t="str">
        <f>IF(B22=B24," ",IF(B22&gt;B24,A22,A24))</f>
        <v>Wyomissing</v>
      </c>
      <c r="D23" s="7">
        <v>52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140</v>
      </c>
      <c r="B24" s="7">
        <v>49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3" t="s">
        <v>202</v>
      </c>
      <c r="F25" s="8"/>
      <c r="G25" s="6" t="str">
        <f>IF(F21=F29," ",IF(F21&gt;F29,E21,E29))</f>
        <v>Elco</v>
      </c>
      <c r="H25" s="7">
        <v>37</v>
      </c>
      <c r="I25" s="9"/>
      <c r="J25" s="3"/>
      <c r="K25" s="9"/>
      <c r="L25" s="10"/>
    </row>
    <row r="26" spans="1:12" ht="9.75" customHeight="1" x14ac:dyDescent="0.2">
      <c r="A26" s="1" t="s">
        <v>51</v>
      </c>
      <c r="B26" s="1">
        <v>48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141</v>
      </c>
      <c r="B27" s="5"/>
      <c r="C27" s="1" t="str">
        <f>IF(B26=B28," ",IF(B26&gt;B28,A26,A28))</f>
        <v>Boiling Springs</v>
      </c>
      <c r="D27" s="1">
        <v>20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48</v>
      </c>
      <c r="B28" s="7">
        <v>37</v>
      </c>
      <c r="C28" s="15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3" t="s">
        <v>200</v>
      </c>
      <c r="D29" s="8"/>
      <c r="E29" s="6" t="str">
        <f>IF(D27=D31," ",IF(D27&gt;D31,C27,C31))</f>
        <v>Elco</v>
      </c>
      <c r="F29" s="7">
        <v>52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65</v>
      </c>
      <c r="B30" s="1">
        <v>20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142</v>
      </c>
      <c r="B31" s="5"/>
      <c r="C31" s="6" t="str">
        <f>IF(B30=B32," ",IF(B30&gt;B32,A30,A32))</f>
        <v>Elco</v>
      </c>
      <c r="D31" s="7">
        <v>51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143</v>
      </c>
      <c r="B32" s="7">
        <v>39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241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72</v>
      </c>
      <c r="B36" s="1">
        <v>76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145</v>
      </c>
      <c r="B37" s="5"/>
      <c r="C37" s="1" t="str">
        <f>IF(B36=B38," ",IF(B36&gt;B38,A36,A38))</f>
        <v>Reading Holy Name</v>
      </c>
      <c r="D37" s="1">
        <v>67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89</v>
      </c>
      <c r="B38" s="7">
        <v>40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3" t="s">
        <v>203</v>
      </c>
      <c r="D39" s="8"/>
      <c r="E39" s="1" t="str">
        <f>IF(D37=D41," ",IF(D37&gt;D41,C37,C41))</f>
        <v>Reading Holy Name</v>
      </c>
      <c r="F39" s="1">
        <v>59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36</v>
      </c>
      <c r="B40" s="1">
        <v>59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146</v>
      </c>
      <c r="B41" s="5"/>
      <c r="C41" s="6" t="str">
        <f>IF(B40=B42," ",IF(B40&gt;B42,A40,A42))</f>
        <v>Steel-High</v>
      </c>
      <c r="D41" s="7">
        <v>39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87</v>
      </c>
      <c r="B42" s="7">
        <v>34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3" t="s">
        <v>207</v>
      </c>
      <c r="F43" s="8"/>
      <c r="G43" s="1" t="str">
        <f>IF(F39=F47," ",IF(F39&gt;F47,E39,E47))</f>
        <v>Reading Holy Name</v>
      </c>
      <c r="H43" s="6">
        <v>1</v>
      </c>
      <c r="I43" s="1"/>
      <c r="J43" s="3"/>
      <c r="K43" s="9"/>
      <c r="L43" s="10"/>
      <c r="M43" s="10"/>
    </row>
    <row r="44" spans="1:13" ht="9.75" customHeight="1" x14ac:dyDescent="0.2">
      <c r="A44" s="1" t="s">
        <v>147</v>
      </c>
      <c r="B44" s="1">
        <v>22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148</v>
      </c>
      <c r="B45" s="5"/>
      <c r="C45" s="1" t="str">
        <f>IF(B44=B46," ",IF(B44&gt;B46,A44,A46))</f>
        <v>Millersburg</v>
      </c>
      <c r="D45" s="1">
        <v>30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73</v>
      </c>
      <c r="B46" s="7">
        <v>58</v>
      </c>
      <c r="C46" s="4"/>
      <c r="D46" s="5"/>
      <c r="E46" s="2"/>
      <c r="F46" s="8"/>
      <c r="G46" s="9" t="s">
        <v>234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3" t="s">
        <v>204</v>
      </c>
      <c r="D47" s="8"/>
      <c r="E47" s="6" t="str">
        <f>IF(D45=D49," ",IF(D45&gt;D49,C45,C49))</f>
        <v>Greenwood</v>
      </c>
      <c r="F47" s="7">
        <v>41</v>
      </c>
      <c r="G47" s="9" t="s">
        <v>235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83</v>
      </c>
      <c r="B48" s="1">
        <v>27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149</v>
      </c>
      <c r="B49" s="5"/>
      <c r="C49" s="6" t="str">
        <f>IF(B48=B50," ",IF(B48&gt;B50,A48,A50))</f>
        <v>Greenwood</v>
      </c>
      <c r="D49" s="7">
        <v>32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92</v>
      </c>
      <c r="B50" s="7">
        <v>88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/>
      <c r="F51" s="1"/>
      <c r="G51" s="13" t="s">
        <v>157</v>
      </c>
      <c r="H51" s="8"/>
      <c r="I51" s="6" t="str">
        <f>IF(H43=H59," ",IF(H43&gt;H59,G43,G59))</f>
        <v>Reading Holy Name</v>
      </c>
      <c r="J51" s="6"/>
      <c r="K51" s="3"/>
      <c r="L51" s="10"/>
      <c r="M51" s="10"/>
    </row>
    <row r="52" spans="1:13" ht="9.75" customHeight="1" x14ac:dyDescent="0.2">
      <c r="A52" s="1" t="s">
        <v>150</v>
      </c>
      <c r="B52" s="1">
        <v>49</v>
      </c>
      <c r="C52" s="1"/>
      <c r="D52" s="1"/>
      <c r="E52" s="1"/>
      <c r="F52" s="1"/>
      <c r="G52" s="13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151</v>
      </c>
      <c r="B53" s="5"/>
      <c r="C53" s="1" t="str">
        <f>IF(B52=B54," ",IF(B52&gt;B54,A52,A54))</f>
        <v>York Catholic</v>
      </c>
      <c r="D53" s="1">
        <v>36</v>
      </c>
      <c r="E53" s="1"/>
      <c r="F53" s="1"/>
      <c r="G53" s="13" t="s">
        <v>209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60</v>
      </c>
      <c r="B54" s="7">
        <v>53</v>
      </c>
      <c r="C54" s="4"/>
      <c r="D54" s="5"/>
      <c r="E54" s="1"/>
      <c r="F54" s="1"/>
      <c r="G54" s="9"/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3" t="s">
        <v>205</v>
      </c>
      <c r="D55" s="8"/>
      <c r="E55" s="1" t="str">
        <f>IF(D53=D57," ",IF(D53&gt;D57,C53,C57))</f>
        <v>Lebanon Catholic</v>
      </c>
      <c r="F55" s="1">
        <v>66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59</v>
      </c>
      <c r="B56" s="1">
        <v>41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152</v>
      </c>
      <c r="B57" s="5"/>
      <c r="C57" s="6" t="str">
        <f>IF(B56=B58," ",IF(B56&gt;B58,A56,A58))</f>
        <v>Lebanon Catholic</v>
      </c>
      <c r="D57" s="7">
        <v>58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84</v>
      </c>
      <c r="B58" s="7">
        <v>68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3" t="s">
        <v>208</v>
      </c>
      <c r="F59" s="8"/>
      <c r="G59" s="6" t="str">
        <f>IF(F55=F63," ",IF(F55&gt;F63,E55,E63))</f>
        <v>Lebanon Catholic</v>
      </c>
      <c r="H59" s="7">
        <v>0</v>
      </c>
      <c r="I59" s="9"/>
      <c r="J59" s="3"/>
      <c r="K59" s="3"/>
      <c r="L59" s="10"/>
      <c r="M59" s="10"/>
    </row>
    <row r="60" spans="1:13" ht="9.75" customHeight="1" x14ac:dyDescent="0.2">
      <c r="A60" s="1" t="s">
        <v>86</v>
      </c>
      <c r="B60" s="1">
        <v>48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153</v>
      </c>
      <c r="B61" s="5"/>
      <c r="C61" s="1" t="str">
        <f>IF(B60=B62," ",IF(B60&gt;B62,A60,A62))</f>
        <v>Antietam</v>
      </c>
      <c r="D61" s="1">
        <v>33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154</v>
      </c>
      <c r="B62" s="7">
        <v>41</v>
      </c>
      <c r="C62" s="15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3" t="s">
        <v>206</v>
      </c>
      <c r="D63" s="8"/>
      <c r="E63" s="6" t="str">
        <f>IF(D61=D65," ",IF(D61&gt;D65,C61,C65))</f>
        <v>Columbia</v>
      </c>
      <c r="F63" s="7">
        <v>54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155</v>
      </c>
      <c r="B64" s="1">
        <v>25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156</v>
      </c>
      <c r="B65" s="5"/>
      <c r="C65" s="6" t="str">
        <f>IF(B64=B66," ",IF(B64&gt;B66,A64,A66))</f>
        <v>Columbia</v>
      </c>
      <c r="D65" s="7">
        <v>57</v>
      </c>
      <c r="E65" s="2"/>
      <c r="F65" s="1"/>
      <c r="G65" s="2"/>
      <c r="H65" s="3"/>
      <c r="I65" s="9"/>
    </row>
    <row r="66" spans="1:9" ht="9.6" customHeight="1" x14ac:dyDescent="0.2">
      <c r="A66" s="6" t="s">
        <v>90</v>
      </c>
      <c r="B66" s="7">
        <v>80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5" bottom="1" header="0.5" footer="0.5"/>
  <pageSetup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1998-02-22T16:04:39Z</cp:lastPrinted>
  <dcterms:created xsi:type="dcterms:W3CDTF">1998-02-04T07:27:53Z</dcterms:created>
  <dcterms:modified xsi:type="dcterms:W3CDTF">2012-10-17T21:33:23Z</dcterms:modified>
</cp:coreProperties>
</file>