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75" windowWidth="5730" windowHeight="14940"/>
  </bookViews>
  <sheets>
    <sheet name="2000 AAAA Boys" sheetId="8" r:id="rId1"/>
    <sheet name="2000 AAA Boys" sheetId="9" r:id="rId2"/>
    <sheet name="2000 AA Boys" sheetId="10" r:id="rId3"/>
    <sheet name="2000 A Boys" sheetId="11" r:id="rId4"/>
    <sheet name="2000 AAAA Girls" sheetId="12" r:id="rId5"/>
    <sheet name="2000 AAA Girls" sheetId="13" r:id="rId6"/>
    <sheet name="2000 AA Girls" sheetId="14" r:id="rId7"/>
    <sheet name="2000 A Girls" sheetId="15" r:id="rId8"/>
  </sheets>
  <definedNames>
    <definedName name="_xlnm.Print_Area" localSheetId="7">'2000 A Girls'!$1:$1048576</definedName>
  </definedNames>
  <calcPr calcId="145621" fullCalcOnLoad="1"/>
</workbook>
</file>

<file path=xl/calcChain.xml><?xml version="1.0" encoding="utf-8"?>
<calcChain xmlns="http://schemas.openxmlformats.org/spreadsheetml/2006/main">
  <c r="D63" i="11" l="1"/>
  <c r="D59" i="11"/>
  <c r="F61" i="11" s="1"/>
  <c r="D51" i="11"/>
  <c r="D55" i="11"/>
  <c r="F53" i="11"/>
  <c r="D35" i="11"/>
  <c r="F37" i="11" s="1"/>
  <c r="D39" i="11"/>
  <c r="D43" i="11"/>
  <c r="F45" i="11" s="1"/>
  <c r="D47" i="11"/>
  <c r="D31" i="11"/>
  <c r="D27" i="11"/>
  <c r="F29" i="11" s="1"/>
  <c r="D19" i="11"/>
  <c r="F21" i="11" s="1"/>
  <c r="H25" i="11" s="1"/>
  <c r="D23" i="11"/>
  <c r="D3" i="11"/>
  <c r="F5" i="11" s="1"/>
  <c r="H9" i="11" s="1"/>
  <c r="J17" i="11" s="1"/>
  <c r="D7" i="11"/>
  <c r="D11" i="11"/>
  <c r="F13" i="11" s="1"/>
  <c r="D15" i="11"/>
  <c r="D63" i="15"/>
  <c r="D59" i="15"/>
  <c r="F61" i="15" s="1"/>
  <c r="D51" i="15"/>
  <c r="F53" i="15" s="1"/>
  <c r="H57" i="15" s="1"/>
  <c r="D55" i="15"/>
  <c r="D35" i="15"/>
  <c r="D39" i="15"/>
  <c r="F37" i="15"/>
  <c r="D43" i="15"/>
  <c r="F45" i="15" s="1"/>
  <c r="H41" i="15" s="1"/>
  <c r="J49" i="15" s="1"/>
  <c r="D47" i="15"/>
  <c r="D19" i="15"/>
  <c r="F21" i="15" s="1"/>
  <c r="D23" i="15"/>
  <c r="D27" i="15"/>
  <c r="F29" i="15" s="1"/>
  <c r="D31" i="15"/>
  <c r="D15" i="15"/>
  <c r="D11" i="15"/>
  <c r="F13" i="15" s="1"/>
  <c r="D3" i="15"/>
  <c r="F5" i="15" s="1"/>
  <c r="H9" i="15" s="1"/>
  <c r="D7" i="15"/>
  <c r="D63" i="10"/>
  <c r="D59" i="10"/>
  <c r="F61" i="10" s="1"/>
  <c r="D51" i="10"/>
  <c r="F53" i="10" s="1"/>
  <c r="D55" i="10"/>
  <c r="D47" i="10"/>
  <c r="F45" i="10" s="1"/>
  <c r="D43" i="10"/>
  <c r="D35" i="10"/>
  <c r="F37" i="10" s="1"/>
  <c r="H41" i="10" s="1"/>
  <c r="D39" i="10"/>
  <c r="D19" i="10"/>
  <c r="D23" i="10"/>
  <c r="F21" i="10"/>
  <c r="H25" i="10" s="1"/>
  <c r="J17" i="10" s="1"/>
  <c r="D27" i="10"/>
  <c r="D31" i="10"/>
  <c r="F29" i="10"/>
  <c r="D3" i="10"/>
  <c r="F5" i="10" s="1"/>
  <c r="H9" i="10" s="1"/>
  <c r="D7" i="10"/>
  <c r="D11" i="10"/>
  <c r="D15" i="10"/>
  <c r="F13" i="10"/>
  <c r="D63" i="14"/>
  <c r="D59" i="14"/>
  <c r="F61" i="14"/>
  <c r="D51" i="14"/>
  <c r="D55" i="14"/>
  <c r="F53" i="14"/>
  <c r="H57" i="14" s="1"/>
  <c r="D35" i="14"/>
  <c r="D39" i="14"/>
  <c r="F37" i="14"/>
  <c r="H41" i="14" s="1"/>
  <c r="J49" i="14" s="1"/>
  <c r="L33" i="14" s="1"/>
  <c r="D43" i="14"/>
  <c r="F45" i="14" s="1"/>
  <c r="D47" i="14"/>
  <c r="D31" i="14"/>
  <c r="D27" i="14"/>
  <c r="F29" i="14" s="1"/>
  <c r="D19" i="14"/>
  <c r="D23" i="14"/>
  <c r="F21" i="14"/>
  <c r="H25" i="14" s="1"/>
  <c r="J17" i="14" s="1"/>
  <c r="D15" i="14"/>
  <c r="D11" i="14"/>
  <c r="F13" i="14"/>
  <c r="D3" i="14"/>
  <c r="D7" i="14"/>
  <c r="F5" i="14"/>
  <c r="H9" i="14" s="1"/>
  <c r="D63" i="9"/>
  <c r="D59" i="9"/>
  <c r="F61" i="9"/>
  <c r="D51" i="9"/>
  <c r="F53" i="9" s="1"/>
  <c r="H57" i="9" s="1"/>
  <c r="D55" i="9"/>
  <c r="D35" i="9"/>
  <c r="F37" i="9" s="1"/>
  <c r="H41" i="9" s="1"/>
  <c r="J49" i="9" s="1"/>
  <c r="D39" i="9"/>
  <c r="D43" i="9"/>
  <c r="F45" i="9" s="1"/>
  <c r="D47" i="9"/>
  <c r="D3" i="9"/>
  <c r="F5" i="9" s="1"/>
  <c r="H9" i="9" s="1"/>
  <c r="J17" i="9" s="1"/>
  <c r="L33" i="9" s="1"/>
  <c r="D7" i="9"/>
  <c r="D11" i="9"/>
  <c r="F13" i="9" s="1"/>
  <c r="D15" i="9"/>
  <c r="D31" i="9"/>
  <c r="D27" i="9"/>
  <c r="F29" i="9"/>
  <c r="D19" i="9"/>
  <c r="F21" i="9" s="1"/>
  <c r="H25" i="9" s="1"/>
  <c r="D23" i="9"/>
  <c r="D63" i="13"/>
  <c r="D59" i="13"/>
  <c r="F61" i="13" s="1"/>
  <c r="D51" i="13"/>
  <c r="F53" i="13" s="1"/>
  <c r="H57" i="13" s="1"/>
  <c r="D55" i="13"/>
  <c r="D35" i="13"/>
  <c r="D39" i="13"/>
  <c r="F37" i="13" s="1"/>
  <c r="H41" i="13" s="1"/>
  <c r="J49" i="13" s="1"/>
  <c r="L33" i="13" s="1"/>
  <c r="D43" i="13"/>
  <c r="F45" i="13" s="1"/>
  <c r="D47" i="13"/>
  <c r="D31" i="13"/>
  <c r="D27" i="13"/>
  <c r="F29" i="13" s="1"/>
  <c r="D19" i="13"/>
  <c r="D23" i="13"/>
  <c r="F21" i="13" s="1"/>
  <c r="H25" i="13" s="1"/>
  <c r="D3" i="13"/>
  <c r="D7" i="13"/>
  <c r="F5" i="13"/>
  <c r="H9" i="13" s="1"/>
  <c r="J17" i="13" s="1"/>
  <c r="D11" i="13"/>
  <c r="F13" i="13" s="1"/>
  <c r="D15" i="13"/>
  <c r="D63" i="8"/>
  <c r="D59" i="8"/>
  <c r="F61" i="8" s="1"/>
  <c r="H57" i="8" s="1"/>
  <c r="J49" i="8" s="1"/>
  <c r="D51" i="8"/>
  <c r="D55" i="8"/>
  <c r="F53" i="8"/>
  <c r="D35" i="8"/>
  <c r="F37" i="8" s="1"/>
  <c r="H41" i="8" s="1"/>
  <c r="D39" i="8"/>
  <c r="D43" i="8"/>
  <c r="D47" i="8"/>
  <c r="F45" i="8"/>
  <c r="D19" i="8"/>
  <c r="D23" i="8"/>
  <c r="F21" i="8"/>
  <c r="D27" i="8"/>
  <c r="F29" i="8" s="1"/>
  <c r="H25" i="8" s="1"/>
  <c r="J17" i="8" s="1"/>
  <c r="L33" i="8" s="1"/>
  <c r="D31" i="8"/>
  <c r="D3" i="8"/>
  <c r="D7" i="8"/>
  <c r="F5" i="8" s="1"/>
  <c r="H9" i="8" s="1"/>
  <c r="D11" i="8"/>
  <c r="D15" i="8"/>
  <c r="F13" i="8"/>
  <c r="D63" i="12"/>
  <c r="D59" i="12"/>
  <c r="F61" i="12"/>
  <c r="D51" i="12"/>
  <c r="F53" i="12" s="1"/>
  <c r="H57" i="12" s="1"/>
  <c r="D55" i="12"/>
  <c r="D35" i="12"/>
  <c r="F37" i="12" s="1"/>
  <c r="D39" i="12"/>
  <c r="D43" i="12"/>
  <c r="D47" i="12"/>
  <c r="F45" i="12" s="1"/>
  <c r="D19" i="12"/>
  <c r="F21" i="12" s="1"/>
  <c r="H25" i="12" s="1"/>
  <c r="J17" i="12" s="1"/>
  <c r="L33" i="12" s="1"/>
  <c r="D23" i="12"/>
  <c r="D27" i="12"/>
  <c r="D31" i="12"/>
  <c r="F29" i="12" s="1"/>
  <c r="D15" i="12"/>
  <c r="D11" i="12"/>
  <c r="F13" i="12" s="1"/>
  <c r="D3" i="12"/>
  <c r="F5" i="12" s="1"/>
  <c r="D7" i="12"/>
  <c r="H41" i="11" l="1"/>
  <c r="H57" i="11"/>
  <c r="J49" i="11" s="1"/>
  <c r="L33" i="11" s="1"/>
  <c r="H41" i="12"/>
  <c r="J49" i="12" s="1"/>
  <c r="H25" i="15"/>
  <c r="J17" i="15" s="1"/>
  <c r="L33" i="15" s="1"/>
  <c r="H9" i="12"/>
  <c r="H57" i="10"/>
  <c r="J49" i="10" s="1"/>
  <c r="L33" i="10" s="1"/>
</calcChain>
</file>

<file path=xl/sharedStrings.xml><?xml version="1.0" encoding="utf-8"?>
<sst xmlns="http://schemas.openxmlformats.org/spreadsheetml/2006/main" count="777" uniqueCount="518">
  <si>
    <t>Hersheypark Arena</t>
  </si>
  <si>
    <t>Fri. 3/24  8:00 pm</t>
  </si>
  <si>
    <t>Sat. 3/25  8:00 pm</t>
  </si>
  <si>
    <t>Sat. 3/25  3:00 pm</t>
  </si>
  <si>
    <t>Fri. 3/24  1:00 pm</t>
  </si>
  <si>
    <t>Fri. 3/24  3:00 pm</t>
  </si>
  <si>
    <t>Sat. 3/25  1:00 pm</t>
  </si>
  <si>
    <t>Sat. 3/25  6:00 pm</t>
  </si>
  <si>
    <t>Fri. 3/24  6:00 pm</t>
  </si>
  <si>
    <t>3-1 Steel-High</t>
  </si>
  <si>
    <t>3-2 West York</t>
  </si>
  <si>
    <t>3-3 Lampeter-Strasburg</t>
  </si>
  <si>
    <t>3-4 Susquehanna Twp.</t>
  </si>
  <si>
    <t>3-5 Garden Spot</t>
  </si>
  <si>
    <t>3-6 Hamburg</t>
  </si>
  <si>
    <t>3-7 Bishop McDevitt</t>
  </si>
  <si>
    <t>3-3 Central Dauphin</t>
  </si>
  <si>
    <t>3-4 Cumberland Valley</t>
  </si>
  <si>
    <t>3-5 Hempfield</t>
  </si>
  <si>
    <t>3-3 Delone Catholic</t>
  </si>
  <si>
    <t>3-4 Trinity</t>
  </si>
  <si>
    <t>3-5 Annville-Cleona</t>
  </si>
  <si>
    <t>3-6 Littlestown</t>
  </si>
  <si>
    <t>3-5 Antietam</t>
  </si>
  <si>
    <t>3-4 Camp Hill</t>
  </si>
  <si>
    <t>3-3 Scotland</t>
  </si>
  <si>
    <t>3-4 Reading</t>
  </si>
  <si>
    <t>3-3 Harrisburg</t>
  </si>
  <si>
    <t>3-5 West Perry</t>
  </si>
  <si>
    <t>3-7 Lebanon</t>
  </si>
  <si>
    <t>3-6 Shippensburg</t>
  </si>
  <si>
    <t>3-3 Daniel Boone</t>
  </si>
  <si>
    <t>3-4 Conestoga Valley</t>
  </si>
  <si>
    <t>3-4 Wyomissing</t>
  </si>
  <si>
    <t>3-6 Holy Name</t>
  </si>
  <si>
    <t>3-5 Delone Catholic</t>
  </si>
  <si>
    <t>3-3 Boiling Springs</t>
  </si>
  <si>
    <t>3-5 Millersburg</t>
  </si>
  <si>
    <t>3-4 Steel-High</t>
  </si>
  <si>
    <t>3-3 East Juniata</t>
  </si>
  <si>
    <t>8-1 Peabody</t>
  </si>
  <si>
    <t>8-2 Schenley</t>
  </si>
  <si>
    <t>4-1 Bishop Neumann</t>
  </si>
  <si>
    <t>4-2 Lourdes</t>
  </si>
  <si>
    <t>3-1 Lebanon Catholic</t>
  </si>
  <si>
    <t>3-2 Greenwood</t>
  </si>
  <si>
    <t>3-2 Reading</t>
  </si>
  <si>
    <t>3-1 Wilson</t>
  </si>
  <si>
    <t>3-1 Columbia</t>
  </si>
  <si>
    <t>3-2 Trinity</t>
  </si>
  <si>
    <t>1-3 Lansdale Catholic</t>
  </si>
  <si>
    <t>1-2 Pottstown</t>
  </si>
  <si>
    <t>1-1 Kennett</t>
  </si>
  <si>
    <t>11-2 Emmaus</t>
  </si>
  <si>
    <t>11-1 Liberty</t>
  </si>
  <si>
    <t>11-2 Saucon Valley</t>
  </si>
  <si>
    <t>11-1 Allentown CC</t>
  </si>
  <si>
    <t>2-1 Williamsport</t>
  </si>
  <si>
    <t>2-2 Wyoming Valley West</t>
  </si>
  <si>
    <t>7-1 Blackhawk</t>
  </si>
  <si>
    <t>7-2 Pine-Richland</t>
  </si>
  <si>
    <t>1-1 Faith Christian</t>
  </si>
  <si>
    <t>1-1 Council Rock</t>
  </si>
  <si>
    <t>1-2 Cheltenham</t>
  </si>
  <si>
    <t>1-5 Constoga</t>
  </si>
  <si>
    <t>1-7 Haverford</t>
  </si>
  <si>
    <t>1-1 Villa Joseph Marie</t>
  </si>
  <si>
    <t>3-5 Chambersburg</t>
  </si>
  <si>
    <t>1-2 Chester</t>
  </si>
  <si>
    <t>1-1 Coatesville</t>
  </si>
  <si>
    <t>11-1 Pius X</t>
  </si>
  <si>
    <t>11-2 Shenendoah Valley</t>
  </si>
  <si>
    <t>11-3 ND East Stroudsburg</t>
  </si>
  <si>
    <t>11-1 Pine Grove</t>
  </si>
  <si>
    <t>11-2 Panther Valley</t>
  </si>
  <si>
    <t>11-3 ND Green Pond</t>
  </si>
  <si>
    <t>2-1 Wyoming Area</t>
  </si>
  <si>
    <t>2-2 Valley View</t>
  </si>
  <si>
    <t>2-1 Wilkes-Barre Meyers</t>
  </si>
  <si>
    <t>2-2 Riverside</t>
  </si>
  <si>
    <t>2-3 Wilkes-Barre GAR</t>
  </si>
  <si>
    <t>2-1 Bishop Hannan</t>
  </si>
  <si>
    <t>2-3 Old Forge</t>
  </si>
  <si>
    <t>2-2 Seton Catholic</t>
  </si>
  <si>
    <t>4-1 Selinsgrove</t>
  </si>
  <si>
    <t>4-2 Athens</t>
  </si>
  <si>
    <t>4-1 Central Columbia</t>
  </si>
  <si>
    <t>4-2 Southern Columbia</t>
  </si>
  <si>
    <t>4-3 Line Mountain</t>
  </si>
  <si>
    <t>6-1 Tyrone</t>
  </si>
  <si>
    <t>6-2 Huntingdon</t>
  </si>
  <si>
    <t>6-3 Central Cambria</t>
  </si>
  <si>
    <t>6-4 St. Mary's</t>
  </si>
  <si>
    <t>6-3 Ligonier Valley</t>
  </si>
  <si>
    <t>6-3 Bishop Guilfoyle</t>
  </si>
  <si>
    <t>7-1 Cornell</t>
  </si>
  <si>
    <t>7-2 Duquesne</t>
  </si>
  <si>
    <t>9-3 Coudersport</t>
  </si>
  <si>
    <t>10-1 Erie East</t>
  </si>
  <si>
    <t>10-2 Franklin</t>
  </si>
  <si>
    <t>10-3 Sharon</t>
  </si>
  <si>
    <t>10-1 Girard</t>
  </si>
  <si>
    <t>10-2 Union City</t>
  </si>
  <si>
    <t>10-3 Saegertown</t>
  </si>
  <si>
    <t>10-4 Fairview</t>
  </si>
  <si>
    <t>10-1 Kennedy Christian</t>
  </si>
  <si>
    <t>10-2 Iroquois</t>
  </si>
  <si>
    <t>10-3 Linesville</t>
  </si>
  <si>
    <t>5-1 Tussey Mountain</t>
  </si>
  <si>
    <t>5-2 Forbes Road</t>
  </si>
  <si>
    <t>6-3 Lewistown</t>
  </si>
  <si>
    <t>6-4 Central Cambria</t>
  </si>
  <si>
    <t>6-1 Southern Huntingdon</t>
  </si>
  <si>
    <t>6-2 Richland</t>
  </si>
  <si>
    <t>6-1 Claysburg Kimmel</t>
  </si>
  <si>
    <t>6-2 Bishop Guilfoyle</t>
  </si>
  <si>
    <t>7-1 Seton-LaSalle</t>
  </si>
  <si>
    <t>7-2 Carlynton</t>
  </si>
  <si>
    <t>9-1 Karns City</t>
  </si>
  <si>
    <t>9-2 Brookville</t>
  </si>
  <si>
    <t>9-1 Union-Rimersburg</t>
  </si>
  <si>
    <t>9-2 DuBois CC</t>
  </si>
  <si>
    <t>9-3 Keystone</t>
  </si>
  <si>
    <t>5-1 Conemaugh Twp.</t>
  </si>
  <si>
    <t>5-2 Berlin Brothersvalley</t>
  </si>
  <si>
    <t>6-3 Westmont-Hilltop</t>
  </si>
  <si>
    <t>6-3 Bishop Carroll</t>
  </si>
  <si>
    <t>9-1 DuBois</t>
  </si>
  <si>
    <t>9-1 Kane</t>
  </si>
  <si>
    <t>9-2 Karns City</t>
  </si>
  <si>
    <t>3-2 Hempfield</t>
  </si>
  <si>
    <t>3-1 Lancaster McCaskey</t>
  </si>
  <si>
    <t>3-1 Lancaster Catholic</t>
  </si>
  <si>
    <t>3-2 Eastern York</t>
  </si>
  <si>
    <t>3-1 Reading CC</t>
  </si>
  <si>
    <t>3-2 Halifax</t>
  </si>
  <si>
    <t>7-1 Penn Hills</t>
  </si>
  <si>
    <t>7-2 Butler</t>
  </si>
  <si>
    <t>7-2 West Mifflin</t>
  </si>
  <si>
    <t>1-3 Hatboro-Horsham</t>
  </si>
  <si>
    <t>1-4 Pennsbury</t>
  </si>
  <si>
    <t>1-5 Abington</t>
  </si>
  <si>
    <t>1-6 North Penn</t>
  </si>
  <si>
    <t>1-7 Lower Merion</t>
  </si>
  <si>
    <t>11-1 Parkland</t>
  </si>
  <si>
    <t>11-2 Tamaqua</t>
  </si>
  <si>
    <t>1-1 Pius X</t>
  </si>
  <si>
    <t>4-1 Lewisburg</t>
  </si>
  <si>
    <t>4-2 Wyalusing</t>
  </si>
  <si>
    <t>4-3 Southern Columbia</t>
  </si>
  <si>
    <t>11-1 Williams Valley</t>
  </si>
  <si>
    <t>11-2 ND-Green Pond</t>
  </si>
  <si>
    <t>11-3 Palmerton</t>
  </si>
  <si>
    <t>1-3 Central Bucks East</t>
  </si>
  <si>
    <t>1-4 Chester</t>
  </si>
  <si>
    <t>1-1 Nazareth Academy</t>
  </si>
  <si>
    <t>1-2 Strath Haven</t>
  </si>
  <si>
    <t>1-1 Jenkintown</t>
  </si>
  <si>
    <t>2-1 Abington Heights</t>
  </si>
  <si>
    <t>2-2 Hazleton</t>
  </si>
  <si>
    <t>2-1 Scranton Prep</t>
  </si>
  <si>
    <t>2-2 Nanticoke</t>
  </si>
  <si>
    <t>2-1 Bishop Hoban</t>
  </si>
  <si>
    <t>2-2 Mountain View</t>
  </si>
  <si>
    <t>2-3 Dunmore</t>
  </si>
  <si>
    <t>2-1 Forest City</t>
  </si>
  <si>
    <t>2-2 Bishop O'Hara</t>
  </si>
  <si>
    <t>2-3 Seton Catholic</t>
  </si>
  <si>
    <t>4-1 Lourdes</t>
  </si>
  <si>
    <t>4-2 Northeast Bradford</t>
  </si>
  <si>
    <t>4-4 Millville</t>
  </si>
  <si>
    <t>4-3 Elkland</t>
  </si>
  <si>
    <t>11-1 Pottsville Nativity</t>
  </si>
  <si>
    <t>11-2 Marian Catholic</t>
  </si>
  <si>
    <t>11-3 Shenandoah Valley</t>
  </si>
  <si>
    <t>4-1 Montoursville</t>
  </si>
  <si>
    <t>4-2 Milton</t>
  </si>
  <si>
    <t>7-1 Aliquippa</t>
  </si>
  <si>
    <t>7-2 Seton-LaSalle</t>
  </si>
  <si>
    <t>7-1 Oakland Catholic</t>
  </si>
  <si>
    <t>7-2 Mt. Lebanon</t>
  </si>
  <si>
    <t>7-1 Vincentian</t>
  </si>
  <si>
    <t>7-2 Avonworth</t>
  </si>
  <si>
    <t>6-1 Holidaysburg</t>
  </si>
  <si>
    <t>6-2 Central Mountain</t>
  </si>
  <si>
    <t>6-1 Westmont-Hilltop</t>
  </si>
  <si>
    <t>6-2 Northern Cambria</t>
  </si>
  <si>
    <t>6-1 Altoona</t>
  </si>
  <si>
    <t>6-2 State College</t>
  </si>
  <si>
    <t>10-2 Warren</t>
  </si>
  <si>
    <t>10-1 Erie McDowell</t>
  </si>
  <si>
    <t>10-1 Franklin</t>
  </si>
  <si>
    <t>10-2 Villa Maria</t>
  </si>
  <si>
    <t>10-3 Fort LeBouf</t>
  </si>
  <si>
    <t>10-2 Kennedy Christian</t>
  </si>
  <si>
    <t>10-3 Cranberry</t>
  </si>
  <si>
    <t>10-4 Lakeview</t>
  </si>
  <si>
    <t>10-1 Conneaut Lake</t>
  </si>
  <si>
    <t>10-2 Linesville</t>
  </si>
  <si>
    <t>7-4 Plum</t>
  </si>
  <si>
    <t>10-2 Erie Central</t>
  </si>
  <si>
    <t>7-6 Shaler</t>
  </si>
  <si>
    <t>7-5 Peters Twp.</t>
  </si>
  <si>
    <t>7-8 Bethel Park</t>
  </si>
  <si>
    <t>8-3 Oliver</t>
  </si>
  <si>
    <t>7-3 Uniontown</t>
  </si>
  <si>
    <t>7-7 Upper St. Clair</t>
  </si>
  <si>
    <t>5-1 North Star</t>
  </si>
  <si>
    <t>6-1 Saltsburg</t>
  </si>
  <si>
    <t>6-2 Harmony</t>
  </si>
  <si>
    <t>5-1 Everett</t>
  </si>
  <si>
    <t>7-3 Montour</t>
  </si>
  <si>
    <t>7-4 West Mifflin</t>
  </si>
  <si>
    <t>7-5 Highlands</t>
  </si>
  <si>
    <t>7-6 Chartiers Valley</t>
  </si>
  <si>
    <t>7-7 Valley</t>
  </si>
  <si>
    <t>7-8 South Park</t>
  </si>
  <si>
    <t>7-3 Shady Side</t>
  </si>
  <si>
    <t>7-4 Farrell</t>
  </si>
  <si>
    <t>7-5 Washington</t>
  </si>
  <si>
    <t>7-6 Ford City</t>
  </si>
  <si>
    <t>7-3 Jefferson-Morgan</t>
  </si>
  <si>
    <t>7-4 Vincentian</t>
  </si>
  <si>
    <t>7-5 Union</t>
  </si>
  <si>
    <t>7-4 North Allegheny</t>
  </si>
  <si>
    <t>7-3 Butler</t>
  </si>
  <si>
    <t>7-5 Ringgold</t>
  </si>
  <si>
    <t>7-6 Seneca Valley</t>
  </si>
  <si>
    <t>7-7 Hempfield</t>
  </si>
  <si>
    <t>7-8 Seneca Valley</t>
  </si>
  <si>
    <t>7-3 Peters Twp.</t>
  </si>
  <si>
    <t>7-4 Hampton</t>
  </si>
  <si>
    <t>7-5 Pine-Richland</t>
  </si>
  <si>
    <t>7-6 Ambridge</t>
  </si>
  <si>
    <t>7-7 North Catholic</t>
  </si>
  <si>
    <t>7-8 Steel Valley</t>
  </si>
  <si>
    <t>7-3 East Allegheny</t>
  </si>
  <si>
    <t>7-4 Neshannock</t>
  </si>
  <si>
    <t>7-5 Freedom</t>
  </si>
  <si>
    <t>7-3 Monessen</t>
  </si>
  <si>
    <t>7-4 Serra Catholic</t>
  </si>
  <si>
    <t>7-5 Sewickley Academy</t>
  </si>
  <si>
    <t>6-1 Martinsburg Central</t>
  </si>
  <si>
    <t>6-2 Indian Valley</t>
  </si>
  <si>
    <t>9-2 Keystone</t>
  </si>
  <si>
    <t>9-1 Elk County Christian</t>
  </si>
  <si>
    <t>9-1 Clearfield</t>
  </si>
  <si>
    <t>8-1 Westinghouse</t>
  </si>
  <si>
    <t>8-1 Schenley</t>
  </si>
  <si>
    <t>8-2 Allerdice</t>
  </si>
  <si>
    <t>8-3 Carrick</t>
  </si>
  <si>
    <t>27-1</t>
  </si>
  <si>
    <t>17-11</t>
  </si>
  <si>
    <t>22-7</t>
  </si>
  <si>
    <t>20-6</t>
  </si>
  <si>
    <t>20-9</t>
  </si>
  <si>
    <t>25-5</t>
  </si>
  <si>
    <t>25-4</t>
  </si>
  <si>
    <t>23-6</t>
  </si>
  <si>
    <t>23-4</t>
  </si>
  <si>
    <t>24-3</t>
  </si>
  <si>
    <t>25-0</t>
  </si>
  <si>
    <t>27-2</t>
  </si>
  <si>
    <t>19-7</t>
  </si>
  <si>
    <t>20-8</t>
  </si>
  <si>
    <t>17-10</t>
  </si>
  <si>
    <t>22-6</t>
  </si>
  <si>
    <t>21-7</t>
  </si>
  <si>
    <t>23-5</t>
  </si>
  <si>
    <t>8-19</t>
  </si>
  <si>
    <t>27-0</t>
  </si>
  <si>
    <t>21-4</t>
  </si>
  <si>
    <t>20-5</t>
  </si>
  <si>
    <t>18-9</t>
  </si>
  <si>
    <t>17-8</t>
  </si>
  <si>
    <t>24-2</t>
  </si>
  <si>
    <t>27-3</t>
  </si>
  <si>
    <t>16-9</t>
  </si>
  <si>
    <t>21-3</t>
  </si>
  <si>
    <t>16-8</t>
  </si>
  <si>
    <t>22-5</t>
  </si>
  <si>
    <t>16-11</t>
  </si>
  <si>
    <t>19-8</t>
  </si>
  <si>
    <t>4-4 Galeton</t>
  </si>
  <si>
    <t>20-7</t>
  </si>
  <si>
    <t>14-11</t>
  </si>
  <si>
    <t>23-3</t>
  </si>
  <si>
    <t>11-15</t>
  </si>
  <si>
    <t>17-9</t>
  </si>
  <si>
    <t>22-3</t>
  </si>
  <si>
    <t>26-2</t>
  </si>
  <si>
    <t>25-2</t>
  </si>
  <si>
    <t>26-1</t>
  </si>
  <si>
    <t>26-5</t>
  </si>
  <si>
    <t>24-4</t>
  </si>
  <si>
    <t>30-1</t>
  </si>
  <si>
    <t>21-5</t>
  </si>
  <si>
    <t>19-10</t>
  </si>
  <si>
    <t>25-1</t>
  </si>
  <si>
    <t>18-10</t>
  </si>
  <si>
    <t>24-5</t>
  </si>
  <si>
    <t>21-6</t>
  </si>
  <si>
    <t>16-12</t>
  </si>
  <si>
    <t>13-15</t>
  </si>
  <si>
    <t>11-17</t>
  </si>
  <si>
    <t>11-2 Allentown Dieruff</t>
  </si>
  <si>
    <t>25-3</t>
  </si>
  <si>
    <t>28-0</t>
  </si>
  <si>
    <t>16-10</t>
  </si>
  <si>
    <t>19-6</t>
  </si>
  <si>
    <t>23-2</t>
  </si>
  <si>
    <t>21-8</t>
  </si>
  <si>
    <t>13-13</t>
  </si>
  <si>
    <t>15-8</t>
  </si>
  <si>
    <t>19-9</t>
  </si>
  <si>
    <t>18-8</t>
  </si>
  <si>
    <t>20-4</t>
  </si>
  <si>
    <t>12-15</t>
  </si>
  <si>
    <t>18-11</t>
  </si>
  <si>
    <t>18-6</t>
  </si>
  <si>
    <t>22-4</t>
  </si>
  <si>
    <t>11-16</t>
  </si>
  <si>
    <t>14-12</t>
  </si>
  <si>
    <t>24-1</t>
  </si>
  <si>
    <t>Central Dauphin 7:30</t>
  </si>
  <si>
    <t>Danville 7:30</t>
  </si>
  <si>
    <t>Scranton University 7:00</t>
  </si>
  <si>
    <t>Wissahickon 6:00</t>
  </si>
  <si>
    <t>Montoursville 7:00</t>
  </si>
  <si>
    <t>Juniata 7:30</t>
  </si>
  <si>
    <t>Stroudsburg 7:00</t>
  </si>
  <si>
    <t>Juniata 6:00</t>
  </si>
  <si>
    <t>New Castle 6:00</t>
  </si>
  <si>
    <t>IUP 6:00</t>
  </si>
  <si>
    <t>Clarion University 7:30</t>
  </si>
  <si>
    <t>Univ. Pitt-Johnstown 7:30</t>
  </si>
  <si>
    <t>IUP 7:30</t>
  </si>
  <si>
    <t>Ambridge 6:00</t>
  </si>
  <si>
    <t>Sharon 7:30</t>
  </si>
  <si>
    <t>Monessen 7:00</t>
  </si>
  <si>
    <t>Reading 7:30</t>
  </si>
  <si>
    <t>Carbondale 2:30</t>
  </si>
  <si>
    <t>Martz Hall 7:30</t>
  </si>
  <si>
    <t>Coatesville 2:30</t>
  </si>
  <si>
    <t>King's College 2:30</t>
  </si>
  <si>
    <t>Steel-High 1:00</t>
  </si>
  <si>
    <t>Shikellamy 2:30</t>
  </si>
  <si>
    <t>Bethlehem Catholic 7:00</t>
  </si>
  <si>
    <t>New Castle 1:30</t>
  </si>
  <si>
    <t>Meadville 1:30</t>
  </si>
  <si>
    <t>Clarion University 3:00</t>
  </si>
  <si>
    <t>Univ. Pitt-Johnstown 1:30</t>
  </si>
  <si>
    <t>St. Francis College 7:30</t>
  </si>
  <si>
    <t>North Allegheny 1:30</t>
  </si>
  <si>
    <t>Edinboro 3:00</t>
  </si>
  <si>
    <t>Franklin Regional 12:00</t>
  </si>
  <si>
    <t>Cumberland Valley 6:00</t>
  </si>
  <si>
    <t>Coatesville 6:00</t>
  </si>
  <si>
    <t>King's College 7:30</t>
  </si>
  <si>
    <t>Shikellamy 7:00</t>
  </si>
  <si>
    <t>Coatesville 7:30</t>
  </si>
  <si>
    <t>Central York 7:00</t>
  </si>
  <si>
    <t>Allentown Allen 7:30</t>
  </si>
  <si>
    <t>Lancaster McCaskey 7:30</t>
  </si>
  <si>
    <t>New Castle 7:30</t>
  </si>
  <si>
    <t>Allerdice 7:30</t>
  </si>
  <si>
    <t>Meadville 7:30</t>
  </si>
  <si>
    <t>Altoona 7:30</t>
  </si>
  <si>
    <t>Aliquippa 7:30</t>
  </si>
  <si>
    <t>Franklin Regional 7:30</t>
  </si>
  <si>
    <t>Downingtown 1:00</t>
  </si>
  <si>
    <t>Cedar Crest 1:00</t>
  </si>
  <si>
    <t>Montoursville 1:00</t>
  </si>
  <si>
    <t>Warwick 6:00</t>
  </si>
  <si>
    <t>Warwick 2:30</t>
  </si>
  <si>
    <t>Plymouth-Whitemarsh 1:00</t>
  </si>
  <si>
    <t>Liberty 7:30</t>
  </si>
  <si>
    <t>Norristown 1:00</t>
  </si>
  <si>
    <t>Franklin Regional 1:30</t>
  </si>
  <si>
    <t>New Castle 3:00</t>
  </si>
  <si>
    <t>Allerdice 1:30</t>
  </si>
  <si>
    <t>Clarion University 1:30</t>
  </si>
  <si>
    <t>Altoona 1:30</t>
  </si>
  <si>
    <t>California University 1:30</t>
  </si>
  <si>
    <t>Edinboro University 1:30</t>
  </si>
  <si>
    <t>Ambridge 1:30</t>
  </si>
  <si>
    <t>10-16</t>
  </si>
  <si>
    <t>Keystone Oaks 7:30</t>
  </si>
  <si>
    <t>Meadville 6:00</t>
  </si>
  <si>
    <t>Aliquippa 6:00</t>
  </si>
  <si>
    <t>St. Francis College 6:00</t>
  </si>
  <si>
    <t>DuBois MS 7:00</t>
  </si>
  <si>
    <t>Allerdice 6:00</t>
  </si>
  <si>
    <t>Ambridge 7:30</t>
  </si>
  <si>
    <t>Franklin Regional 6:00</t>
  </si>
  <si>
    <t>Norristown 6:00</t>
  </si>
  <si>
    <t>Allentown Allen 6:00</t>
  </si>
  <si>
    <t>Wissahickon 7:30</t>
  </si>
  <si>
    <t>Albright College 7:30</t>
  </si>
  <si>
    <t>Albright College 6:00</t>
  </si>
  <si>
    <t>Valley View 7:30</t>
  </si>
  <si>
    <t>Cumberland Valley 7:30</t>
  </si>
  <si>
    <t>Norristown 7:30</t>
  </si>
  <si>
    <t>13-12</t>
  </si>
  <si>
    <t>19-5</t>
  </si>
  <si>
    <t>Warwick 7:30</t>
  </si>
  <si>
    <t>Coatesville 1:00</t>
  </si>
  <si>
    <t>King's College 1:00</t>
  </si>
  <si>
    <t>Williamsport 2:30</t>
  </si>
  <si>
    <t>Upper Moreland 2:30</t>
  </si>
  <si>
    <t>Warwick 1:00</t>
  </si>
  <si>
    <t>Liberty 6:00</t>
  </si>
  <si>
    <t>Reading 6:00</t>
  </si>
  <si>
    <t>New Castle 12:00</t>
  </si>
  <si>
    <t>Tyrone 6:30</t>
  </si>
  <si>
    <t>Allerdice 12:00</t>
  </si>
  <si>
    <t>Edinboro University 12:00</t>
  </si>
  <si>
    <t>Altoona 12:00</t>
  </si>
  <si>
    <t>Ambridge 12:00</t>
  </si>
  <si>
    <t>Meadville 3:00</t>
  </si>
  <si>
    <t>Greensburg-Salem 7:30</t>
  </si>
  <si>
    <t>Edinboro University 6:00</t>
  </si>
  <si>
    <t>Lancaster McCaskey 6:00</t>
  </si>
  <si>
    <t>Valley View 6:00</t>
  </si>
  <si>
    <t>Upper Moreland 7:00</t>
  </si>
  <si>
    <t>King's College 6:00</t>
  </si>
  <si>
    <t>Central Dauphin 6:00</t>
  </si>
  <si>
    <t>Danville 6:00</t>
  </si>
  <si>
    <t>Martz Hall 6:00</t>
  </si>
  <si>
    <t>Keystone Oaks 6:00</t>
  </si>
  <si>
    <t>Sharon 6:00</t>
  </si>
  <si>
    <t>Clarion University 6:00</t>
  </si>
  <si>
    <t>Univ. Pitt-Johnstown 6:00</t>
  </si>
  <si>
    <t>Altoona 6:00</t>
  </si>
  <si>
    <t>North Hills 7:30</t>
  </si>
  <si>
    <t>Edinboro University 7:30</t>
  </si>
  <si>
    <t>North Hills 6:00</t>
  </si>
  <si>
    <t>14-13</t>
  </si>
  <si>
    <t>22-2</t>
  </si>
  <si>
    <t>Cedar Crest 2:30</t>
  </si>
  <si>
    <t>Williamsport 1:00</t>
  </si>
  <si>
    <t>Carbondale 1:00</t>
  </si>
  <si>
    <t>Upper Moreland 1:00</t>
  </si>
  <si>
    <t>Shikellamy 1:00</t>
  </si>
  <si>
    <t>Juniata 2:30</t>
  </si>
  <si>
    <t>Juniata 1:00</t>
  </si>
  <si>
    <t>Greensburg-Salem 6:00</t>
  </si>
  <si>
    <t>Tyrone 7:30</t>
  </si>
  <si>
    <t>Clarion University 12:00</t>
  </si>
  <si>
    <t>Univ. Pitt-Johnstown 12:00</t>
  </si>
  <si>
    <t>North Allegheny 12:00</t>
  </si>
  <si>
    <t>Meadville 12:00</t>
  </si>
  <si>
    <t>California University 12:00</t>
  </si>
  <si>
    <t>26-0</t>
  </si>
  <si>
    <t>OT</t>
  </si>
  <si>
    <t>2OT</t>
  </si>
  <si>
    <t>1-6 Central Bucks West</t>
  </si>
  <si>
    <t>Grove City College 6:00</t>
  </si>
  <si>
    <t>Butler 6:00</t>
  </si>
  <si>
    <t>Shikellamy 6:00</t>
  </si>
  <si>
    <t>Shikellamy 7:30</t>
  </si>
  <si>
    <t>Williamsport 6:00</t>
  </si>
  <si>
    <t>Williamsport 7:30</t>
  </si>
  <si>
    <t>Governor Mifflin 7:30</t>
  </si>
  <si>
    <t>Governor Mifflin 6:00</t>
  </si>
  <si>
    <t>Monroeville 7:30</t>
  </si>
  <si>
    <t>Monroeville 6:00</t>
  </si>
  <si>
    <t>Duquesne University 6:30</t>
  </si>
  <si>
    <t>Chartiers Valley 6:00</t>
  </si>
  <si>
    <t>Kutztown University 7:30</t>
  </si>
  <si>
    <t>Wilson 6:00</t>
  </si>
  <si>
    <t>Hazleton 6:00</t>
  </si>
  <si>
    <t>Kutztown University 6:00</t>
  </si>
  <si>
    <t>Parkland 6:00</t>
  </si>
  <si>
    <t>Parkland 7:30</t>
  </si>
  <si>
    <t>Hersheypark Arena 5:30</t>
  </si>
  <si>
    <t>State College 7:00</t>
  </si>
  <si>
    <t>Grove City College 7:30</t>
  </si>
  <si>
    <t>Chartiers Valley 7:30</t>
  </si>
  <si>
    <t>Butler 7:30</t>
  </si>
  <si>
    <t>Sharon 7:00</t>
  </si>
  <si>
    <t>Trinity 7:00</t>
  </si>
  <si>
    <t>Hazleton 7:30</t>
  </si>
  <si>
    <t>Hersheypark Arena 7:00</t>
  </si>
  <si>
    <t>Hersheypark Arena 8:30</t>
  </si>
  <si>
    <t>Midland 7:00</t>
  </si>
  <si>
    <t>Slippery Rock 7:30</t>
  </si>
  <si>
    <t>Ringgold 7:00</t>
  </si>
  <si>
    <t>Duquesne University 8:00</t>
  </si>
  <si>
    <t>Slippery Rock 6:00</t>
  </si>
  <si>
    <t>Coatesville 7:00</t>
  </si>
  <si>
    <t>Wilson 7:30</t>
  </si>
  <si>
    <t>Slippery Rock University 7:00</t>
  </si>
  <si>
    <t>Aliquippa 7:00</t>
  </si>
  <si>
    <t>Hersheypark Arena 1:30</t>
  </si>
  <si>
    <t>Franklin Regional 2:00</t>
  </si>
  <si>
    <t>Hersheypark Arena 10:30</t>
  </si>
  <si>
    <t>Hersheypark Arena 12:00</t>
  </si>
  <si>
    <t>New Castle 1:00</t>
  </si>
  <si>
    <t>Slippery Rock University 2:00</t>
  </si>
  <si>
    <t>IUP 6:30</t>
  </si>
  <si>
    <t>Norristown 7:00</t>
  </si>
  <si>
    <t>Hazleton 2:30</t>
  </si>
  <si>
    <t>Reading 1:00</t>
  </si>
  <si>
    <t>Butler 3:00</t>
  </si>
  <si>
    <t>Butler 1:00</t>
  </si>
  <si>
    <t>IUP 8:00</t>
  </si>
  <si>
    <t>Hazleton 1:00</t>
  </si>
  <si>
    <t>Gateway 1:00</t>
  </si>
  <si>
    <t>Gateway 3:00</t>
  </si>
  <si>
    <t>Reading 7:00</t>
  </si>
  <si>
    <t>Hersheypark Arena 7:30</t>
  </si>
  <si>
    <t>New Castle 7:00</t>
  </si>
  <si>
    <t>Hazleton 7:00</t>
  </si>
  <si>
    <t>IUP 7:00</t>
  </si>
  <si>
    <t>Hersheypark Arena 6:00</t>
  </si>
  <si>
    <t>Franklin Regional 7:00</t>
  </si>
  <si>
    <t>Villanova University 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</si>
</sst>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1" fillId="0" borderId="0" xfId="0" applyFont="1" applyAlignment="1"/>
    <xf numFmtId="0" fontId="2" fillId="0" borderId="5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abSelected="1"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28515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69</v>
      </c>
      <c r="B2" s="13" t="s">
        <v>251</v>
      </c>
      <c r="C2" s="1">
        <v>70</v>
      </c>
      <c r="H2" s="2"/>
      <c r="M2" s="3"/>
      <c r="N2" s="3"/>
    </row>
    <row r="3" spans="1:14" ht="9.75" customHeight="1" x14ac:dyDescent="0.2">
      <c r="A3" s="23" t="s">
        <v>370</v>
      </c>
      <c r="B3" s="11"/>
      <c r="C3" s="5"/>
      <c r="D3" s="1" t="str">
        <f>IF(C2=C4," ",IF(C2&gt;C4,A2,A4))</f>
        <v>1-1 Coatesville</v>
      </c>
      <c r="E3" s="1">
        <v>62</v>
      </c>
      <c r="H3" s="2"/>
      <c r="M3" s="3"/>
      <c r="N3" s="3"/>
    </row>
    <row r="4" spans="1:14" ht="9.75" customHeight="1" x14ac:dyDescent="0.2">
      <c r="A4" s="12" t="s">
        <v>67</v>
      </c>
      <c r="B4" s="15" t="s">
        <v>252</v>
      </c>
      <c r="C4" s="7">
        <v>55</v>
      </c>
      <c r="D4" s="4"/>
      <c r="E4" s="5"/>
      <c r="H4" s="2"/>
      <c r="M4" s="3"/>
      <c r="N4" s="3"/>
    </row>
    <row r="5" spans="1:14" ht="9.75" customHeight="1" x14ac:dyDescent="0.2">
      <c r="A5" s="13"/>
      <c r="D5" s="26" t="s">
        <v>491</v>
      </c>
      <c r="E5" s="8"/>
      <c r="F5" s="1" t="str">
        <f>IF(E3=E7," ",IF(E3&gt;E7,D3,D7))</f>
        <v>1-1 Coatesville</v>
      </c>
      <c r="G5" s="1">
        <v>67</v>
      </c>
      <c r="H5" s="2"/>
      <c r="M5" s="3"/>
      <c r="N5" s="3"/>
    </row>
    <row r="6" spans="1:14" ht="9.75" customHeight="1" x14ac:dyDescent="0.2">
      <c r="A6" s="10" t="s">
        <v>27</v>
      </c>
      <c r="B6" s="13" t="s">
        <v>253</v>
      </c>
      <c r="C6" s="1">
        <v>51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3" t="s">
        <v>371</v>
      </c>
      <c r="B7" s="11"/>
      <c r="C7" s="5"/>
      <c r="D7" s="6" t="str">
        <f>IF(C6=C8," ",IF(C6&gt;C8,A6,A8))</f>
        <v>11-2 Allentown Dieruff</v>
      </c>
      <c r="E7" s="7">
        <v>46</v>
      </c>
      <c r="F7" s="2"/>
      <c r="G7" s="8"/>
      <c r="H7" s="2"/>
      <c r="M7" s="3"/>
      <c r="N7" s="3"/>
    </row>
    <row r="8" spans="1:14" ht="9.75" customHeight="1" x14ac:dyDescent="0.2">
      <c r="A8" s="12" t="s">
        <v>305</v>
      </c>
      <c r="B8" s="15" t="s">
        <v>282</v>
      </c>
      <c r="C8" s="7">
        <v>59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6" t="s">
        <v>494</v>
      </c>
      <c r="G9" s="8"/>
      <c r="H9" s="1" t="str">
        <f>IF(G5=G13," ",IF(G5&gt;G13,F5,F13))</f>
        <v>1-1 Coatesville</v>
      </c>
      <c r="I9" s="6">
        <v>45</v>
      </c>
      <c r="M9" s="3"/>
      <c r="N9" s="3"/>
    </row>
    <row r="10" spans="1:14" ht="9.75" customHeight="1" x14ac:dyDescent="0.2">
      <c r="A10" s="10" t="s">
        <v>57</v>
      </c>
      <c r="B10" s="13" t="s">
        <v>254</v>
      </c>
      <c r="C10" s="1">
        <v>61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3" t="s">
        <v>372</v>
      </c>
      <c r="B11" s="11"/>
      <c r="C11" s="5"/>
      <c r="D11" s="1" t="str">
        <f>IF(C10=C12," ",IF(C10&gt;C12,A10,A12))</f>
        <v>2-1 Williamsport</v>
      </c>
      <c r="E11" s="1">
        <v>71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141</v>
      </c>
      <c r="B12" s="15" t="s">
        <v>255</v>
      </c>
      <c r="C12" s="7">
        <v>42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6" t="s">
        <v>342</v>
      </c>
      <c r="E13" s="8"/>
      <c r="F13" s="6" t="str">
        <f>IF(E11=E15," ",IF(E11&gt;E15,D11,D15))</f>
        <v>2-1 Williamsport</v>
      </c>
      <c r="G13" s="7">
        <v>54</v>
      </c>
      <c r="H13" s="9"/>
      <c r="I13" s="8"/>
      <c r="M13" s="3"/>
      <c r="N13" s="3"/>
    </row>
    <row r="14" spans="1:14" ht="9.75" customHeight="1" x14ac:dyDescent="0.2">
      <c r="A14" s="10" t="s">
        <v>130</v>
      </c>
      <c r="B14" s="13" t="s">
        <v>256</v>
      </c>
      <c r="C14" s="1">
        <v>40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3" t="s">
        <v>373</v>
      </c>
      <c r="B15" s="11"/>
      <c r="C15" s="5"/>
      <c r="D15" s="6" t="str">
        <f>IF(C14=C16," ",IF(C14&gt;C16,A14,A16))</f>
        <v>1-4 Pennsbury</v>
      </c>
      <c r="E15" s="7">
        <v>68</v>
      </c>
      <c r="F15" s="2"/>
      <c r="H15" s="9"/>
      <c r="I15" s="8"/>
      <c r="M15" s="3"/>
      <c r="N15" s="3"/>
    </row>
    <row r="16" spans="1:14" ht="9.75" customHeight="1" x14ac:dyDescent="0.2">
      <c r="A16" s="12" t="s">
        <v>140</v>
      </c>
      <c r="B16" s="15" t="s">
        <v>257</v>
      </c>
      <c r="C16" s="7">
        <v>58</v>
      </c>
      <c r="D16" s="2"/>
      <c r="F16" s="2"/>
      <c r="H16" s="9"/>
      <c r="I16" s="8"/>
      <c r="M16" s="3"/>
      <c r="N16" s="3"/>
    </row>
    <row r="17" spans="1:14" ht="9.75" customHeight="1" x14ac:dyDescent="0.2">
      <c r="H17" s="27" t="s">
        <v>517</v>
      </c>
      <c r="I17" s="8"/>
      <c r="J17" s="6" t="str">
        <f>IF(I9=I25," ",IF(I9&gt;I25,H9,H25))</f>
        <v>1-2 Chester</v>
      </c>
      <c r="K17" s="6">
        <v>73</v>
      </c>
      <c r="M17" s="3"/>
      <c r="N17" s="3"/>
    </row>
    <row r="18" spans="1:14" ht="9.75" customHeight="1" x14ac:dyDescent="0.2">
      <c r="A18" s="10" t="s">
        <v>131</v>
      </c>
      <c r="B18" s="13" t="s">
        <v>258</v>
      </c>
      <c r="C18" s="1">
        <v>70</v>
      </c>
      <c r="H18" s="9"/>
      <c r="I18" s="8"/>
      <c r="J18" s="9"/>
      <c r="K18" s="5"/>
      <c r="M18" s="3"/>
      <c r="N18" s="3"/>
    </row>
    <row r="19" spans="1:14" ht="9.75" customHeight="1" x14ac:dyDescent="0.2">
      <c r="A19" s="23" t="s">
        <v>374</v>
      </c>
      <c r="B19" s="11"/>
      <c r="C19" s="20"/>
      <c r="D19" s="1" t="str">
        <f>IF(C18=C20," ",IF(C18&gt;C20,A18,A20))</f>
        <v>3-1 Lancaster McCaskey</v>
      </c>
      <c r="E19" s="1">
        <v>72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143</v>
      </c>
      <c r="B20" s="15" t="s">
        <v>267</v>
      </c>
      <c r="C20" s="7">
        <v>62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6" t="s">
        <v>490</v>
      </c>
      <c r="E21" s="8"/>
      <c r="F21" s="1" t="str">
        <f>IF(E19=E23," ",IF(E19&gt;E23,D19,D23))</f>
        <v>1-3 Hatboro-Horsham</v>
      </c>
      <c r="G21" s="1">
        <v>53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139</v>
      </c>
      <c r="B22" s="13" t="s">
        <v>257</v>
      </c>
      <c r="C22" s="1">
        <v>64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3" t="s">
        <v>375</v>
      </c>
      <c r="B23" s="11"/>
      <c r="C23" s="5"/>
      <c r="D23" s="6" t="str">
        <f>IF(C22=C24," ",IF(C22&gt;C24,A22,A24))</f>
        <v>1-3 Hatboro-Horsham</v>
      </c>
      <c r="E23" s="7">
        <v>77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58</v>
      </c>
      <c r="B24" s="15" t="s">
        <v>280</v>
      </c>
      <c r="C24" s="7">
        <v>48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6" t="s">
        <v>377</v>
      </c>
      <c r="G25" s="8"/>
      <c r="H25" s="6" t="str">
        <f>IF(G21=G29," ",IF(G21&gt;G29,F21,F29))</f>
        <v>1-2 Chester</v>
      </c>
      <c r="I25" s="7">
        <v>63</v>
      </c>
      <c r="J25" s="9"/>
      <c r="K25" s="8"/>
      <c r="M25" s="3"/>
      <c r="N25" s="3"/>
    </row>
    <row r="26" spans="1:14" ht="9.75" customHeight="1" x14ac:dyDescent="0.2">
      <c r="A26" s="10" t="s">
        <v>144</v>
      </c>
      <c r="B26" s="13" t="s">
        <v>273</v>
      </c>
      <c r="C26" s="1">
        <v>67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3" t="s">
        <v>376</v>
      </c>
      <c r="B27" s="11"/>
      <c r="C27" s="5"/>
      <c r="D27" s="1" t="str">
        <f>IF(C26=C28," ",IF(C26&gt;C28,A26,A28))</f>
        <v>11-1 Parkland</v>
      </c>
      <c r="E27" s="1">
        <v>58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142</v>
      </c>
      <c r="B28" s="15" t="s">
        <v>258</v>
      </c>
      <c r="C28" s="7">
        <v>47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6" t="s">
        <v>340</v>
      </c>
      <c r="E29" s="19"/>
      <c r="F29" s="6" t="str">
        <f>IF(E27=E31," ",IF(E27&gt;E31,D27,D31))</f>
        <v>1-2 Chester</v>
      </c>
      <c r="G29" s="7">
        <v>64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68</v>
      </c>
      <c r="B30" s="13" t="s">
        <v>259</v>
      </c>
      <c r="C30" s="1">
        <v>75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3" t="s">
        <v>377</v>
      </c>
      <c r="B31" s="11"/>
      <c r="C31" s="5"/>
      <c r="D31" s="6" t="str">
        <f>IF(C30=C32," ",IF(C30&gt;C32,A30,A32))</f>
        <v>1-2 Chester</v>
      </c>
      <c r="E31" s="7">
        <v>64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26</v>
      </c>
      <c r="B32" s="15" t="s">
        <v>252</v>
      </c>
      <c r="C32" s="7">
        <v>57</v>
      </c>
      <c r="D32" s="2"/>
      <c r="F32" s="2"/>
      <c r="H32" s="2"/>
      <c r="I32" s="3"/>
      <c r="J32" s="26" t="s">
        <v>0</v>
      </c>
      <c r="K32" s="8"/>
      <c r="M32" s="3"/>
      <c r="N32" s="3"/>
    </row>
    <row r="33" spans="1:15" ht="9.75" customHeight="1" x14ac:dyDescent="0.2">
      <c r="H33" s="2"/>
      <c r="J33" s="26" t="s">
        <v>2</v>
      </c>
      <c r="K33" s="8"/>
      <c r="L33" s="6" t="str">
        <f>IF(K17=K49," ",IF(K17&gt;K49,J17,J49))</f>
        <v>1-2 Chester</v>
      </c>
      <c r="M33" s="3"/>
      <c r="N33" s="3"/>
      <c r="O33" s="3"/>
    </row>
    <row r="34" spans="1:15" ht="9.75" customHeight="1" x14ac:dyDescent="0.2">
      <c r="A34" s="10" t="s">
        <v>136</v>
      </c>
      <c r="B34" s="13" t="s">
        <v>252</v>
      </c>
      <c r="C34" s="1">
        <v>84</v>
      </c>
      <c r="H34" s="2"/>
      <c r="K34" s="8"/>
      <c r="L34" s="2"/>
      <c r="M34" s="3"/>
      <c r="N34" s="9"/>
      <c r="O34" s="3"/>
    </row>
    <row r="35" spans="1:15" ht="9.75" customHeight="1" x14ac:dyDescent="0.2">
      <c r="A35" s="23" t="s">
        <v>378</v>
      </c>
      <c r="B35" s="11"/>
      <c r="C35" s="5"/>
      <c r="D35" s="1" t="str">
        <f>IF(C34=C36," ",IF(C34&gt;C36,A34,A36))</f>
        <v>7-1 Penn Hills</v>
      </c>
      <c r="E35" s="1">
        <v>67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184</v>
      </c>
      <c r="B36" s="15" t="s">
        <v>284</v>
      </c>
      <c r="C36" s="7">
        <v>70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6" t="s">
        <v>489</v>
      </c>
      <c r="E37" s="8"/>
      <c r="F37" s="1" t="str">
        <f>IF(E35=E39," ",IF(E35&gt;E39,D35,D39))</f>
        <v>7-1 Penn Hills</v>
      </c>
      <c r="G37" s="1">
        <v>58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199</v>
      </c>
      <c r="B38" s="13" t="s">
        <v>259</v>
      </c>
      <c r="C38" s="1">
        <v>44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3" t="s">
        <v>379</v>
      </c>
      <c r="B39" s="11"/>
      <c r="C39" s="5"/>
      <c r="D39" s="6" t="str">
        <f>IF(C38=C40," ",IF(C38&gt;C40,A38,A40))</f>
        <v>10-2 Erie Central</v>
      </c>
      <c r="E39" s="7">
        <v>57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200</v>
      </c>
      <c r="B40" s="15" t="s">
        <v>308</v>
      </c>
      <c r="C40" s="7">
        <v>45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6" t="s">
        <v>495</v>
      </c>
      <c r="G41" s="8"/>
      <c r="H41" s="1" t="str">
        <f>IF(G37=G45," ",IF(G37&gt;G45,F37,F45))</f>
        <v>7-1 Penn Hills</v>
      </c>
      <c r="I41" s="6">
        <v>62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40</v>
      </c>
      <c r="B42" s="13" t="s">
        <v>286</v>
      </c>
      <c r="C42" s="1">
        <v>42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3" t="s">
        <v>380</v>
      </c>
      <c r="B43" s="11"/>
      <c r="C43" s="5"/>
      <c r="D43" s="1" t="str">
        <f>IF(C42=C44," ",IF(C42&gt;C44,A42,A44))</f>
        <v>8-1 Peabody</v>
      </c>
      <c r="E43" s="1">
        <v>63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201</v>
      </c>
      <c r="B44" s="15" t="s">
        <v>274</v>
      </c>
      <c r="C44" s="7">
        <v>29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6" t="s">
        <v>488</v>
      </c>
      <c r="E45" s="8"/>
      <c r="F45" s="6" t="str">
        <f>IF(E43=E47," ",IF(E43&gt;E47,D43,D47))</f>
        <v>8-1 Peabody</v>
      </c>
      <c r="G45" s="7">
        <v>54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127</v>
      </c>
      <c r="B46" s="13" t="s">
        <v>309</v>
      </c>
      <c r="C46" s="1">
        <v>64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3" t="s">
        <v>381</v>
      </c>
      <c r="B47" s="11"/>
      <c r="C47" s="5"/>
      <c r="D47" s="6" t="str">
        <f>IF(C46=C48," ",IF(C46&gt;C48,A46,A48))</f>
        <v>7-5 Peters Twp.</v>
      </c>
      <c r="E47" s="7">
        <v>53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202</v>
      </c>
      <c r="B48" s="15" t="s">
        <v>272</v>
      </c>
      <c r="C48" s="7">
        <v>68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6" t="s">
        <v>488</v>
      </c>
      <c r="I49" s="21"/>
      <c r="J49" s="6" t="str">
        <f>IF(I41=I57," ",IF(I41&gt;I57,H41,H57))</f>
        <v>7-3 Uniontown</v>
      </c>
      <c r="K49" s="7">
        <v>48</v>
      </c>
      <c r="L49" s="2"/>
      <c r="M49" s="3"/>
      <c r="N49" s="9"/>
      <c r="O49" s="3"/>
    </row>
    <row r="50" spans="1:15" ht="9.75" customHeight="1" x14ac:dyDescent="0.2">
      <c r="A50" s="10" t="s">
        <v>183</v>
      </c>
      <c r="B50" s="13" t="s">
        <v>310</v>
      </c>
      <c r="C50" s="1">
        <v>37</v>
      </c>
      <c r="H50" s="2"/>
      <c r="I50" s="8"/>
      <c r="L50" s="2"/>
      <c r="M50" s="3"/>
      <c r="N50" s="9"/>
      <c r="O50" s="3"/>
    </row>
    <row r="51" spans="1:15" ht="9.75" customHeight="1" x14ac:dyDescent="0.2">
      <c r="A51" s="23" t="s">
        <v>382</v>
      </c>
      <c r="B51" s="11"/>
      <c r="C51" s="5"/>
      <c r="D51" s="1" t="str">
        <f>IF(C50=C52," ",IF(C50&gt;C52,A50,A52))</f>
        <v>7-8 Bethel Park</v>
      </c>
      <c r="E51" s="1">
        <v>53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203</v>
      </c>
      <c r="B52" s="15" t="s">
        <v>308</v>
      </c>
      <c r="C52" s="7">
        <v>39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6" t="s">
        <v>487</v>
      </c>
      <c r="E53" s="8"/>
      <c r="F53" s="1" t="str">
        <f>IF(E51=E55," ",IF(E51&gt;E55,D51,D55))</f>
        <v>7-3 Uniontown</v>
      </c>
      <c r="G53" s="1">
        <v>49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205</v>
      </c>
      <c r="B54" s="13" t="s">
        <v>278</v>
      </c>
      <c r="C54" s="1">
        <v>71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3" t="s">
        <v>383</v>
      </c>
      <c r="B55" s="11"/>
      <c r="C55" s="17" t="s">
        <v>454</v>
      </c>
      <c r="D55" s="6" t="str">
        <f>IF(C54=C56," ",IF(C54&gt;C56,A54,A56))</f>
        <v>7-3 Uniontown</v>
      </c>
      <c r="E55" s="7">
        <v>73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41</v>
      </c>
      <c r="B56" s="15" t="s">
        <v>298</v>
      </c>
      <c r="C56" s="7">
        <v>70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6" t="s">
        <v>379</v>
      </c>
      <c r="G57" s="8"/>
      <c r="H57" s="1" t="str">
        <f>IF(G53=G61," ",IF(G53&gt;G61,F53,F61))</f>
        <v>7-3 Uniontown</v>
      </c>
      <c r="I57" s="7">
        <v>75</v>
      </c>
      <c r="L57" s="2"/>
      <c r="M57" s="3"/>
      <c r="N57" s="9"/>
      <c r="O57" s="3"/>
    </row>
    <row r="58" spans="1:15" ht="9.75" customHeight="1" x14ac:dyDescent="0.2">
      <c r="A58" s="10" t="s">
        <v>190</v>
      </c>
      <c r="B58" s="13" t="s">
        <v>261</v>
      </c>
      <c r="C58" s="1">
        <v>56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3" t="s">
        <v>384</v>
      </c>
      <c r="B59" s="11"/>
      <c r="C59" s="5"/>
      <c r="D59" s="1" t="str">
        <f>IF(C58=C60," ",IF(C58&gt;C60,A58,A60))</f>
        <v>10-1 Erie McDowell</v>
      </c>
      <c r="E59" s="1">
        <v>73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206</v>
      </c>
      <c r="B60" s="15" t="s">
        <v>308</v>
      </c>
      <c r="C60" s="7">
        <v>36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6" t="s">
        <v>486</v>
      </c>
      <c r="E61" s="19"/>
      <c r="F61" s="6" t="str">
        <f>IF(E59=E63," ",IF(E59&gt;E63,D59,D63))</f>
        <v>10-1 Erie McDowell</v>
      </c>
      <c r="G61" s="7">
        <v>40</v>
      </c>
      <c r="H61" s="2"/>
      <c r="L61" s="2"/>
      <c r="M61" s="3"/>
      <c r="N61" s="9"/>
      <c r="O61" s="3"/>
    </row>
    <row r="62" spans="1:15" ht="9.75" customHeight="1" x14ac:dyDescent="0.2">
      <c r="A62" s="10" t="s">
        <v>137</v>
      </c>
      <c r="B62" s="13" t="s">
        <v>264</v>
      </c>
      <c r="C62" s="1">
        <v>65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3" t="s">
        <v>385</v>
      </c>
      <c r="B63" s="11"/>
      <c r="C63" s="5"/>
      <c r="D63" s="6" t="str">
        <f>IF(C62=C64," ",IF(C62&gt;C64,A62,A64))</f>
        <v>8-3 Oliver</v>
      </c>
      <c r="E63" s="7">
        <v>41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204</v>
      </c>
      <c r="B64" s="15" t="s">
        <v>288</v>
      </c>
      <c r="C64" s="7">
        <v>71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E61" sqref="E61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2.8554687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9</v>
      </c>
      <c r="B2" s="13" t="s">
        <v>262</v>
      </c>
      <c r="C2" s="1">
        <v>84</v>
      </c>
      <c r="H2" s="2"/>
      <c r="M2" s="3"/>
      <c r="N2" s="3"/>
    </row>
    <row r="3" spans="1:14" ht="9.75" customHeight="1" x14ac:dyDescent="0.2">
      <c r="A3" s="23" t="s">
        <v>356</v>
      </c>
      <c r="B3" s="11"/>
      <c r="C3" s="5"/>
      <c r="D3" s="1" t="str">
        <f>IF(C2=C4," ",IF(C2&gt;C4,A2,A4))</f>
        <v>3-1 Steel-High</v>
      </c>
      <c r="E3" s="1">
        <v>76</v>
      </c>
      <c r="H3" s="2"/>
      <c r="M3" s="3"/>
      <c r="N3" s="3"/>
    </row>
    <row r="4" spans="1:14" ht="9.75" customHeight="1" x14ac:dyDescent="0.2">
      <c r="A4" s="12" t="s">
        <v>50</v>
      </c>
      <c r="B4" s="15" t="s">
        <v>281</v>
      </c>
      <c r="C4" s="7">
        <v>63</v>
      </c>
      <c r="D4" s="4"/>
      <c r="E4" s="5"/>
      <c r="H4" s="2"/>
      <c r="M4" s="3"/>
      <c r="N4" s="3"/>
    </row>
    <row r="5" spans="1:14" ht="9.75" customHeight="1" x14ac:dyDescent="0.2">
      <c r="A5" s="13"/>
      <c r="D5" s="26" t="s">
        <v>483</v>
      </c>
      <c r="E5" s="8"/>
      <c r="F5" s="1" t="str">
        <f>IF(E3=E7," ",IF(E3&gt;E7,D3,D7))</f>
        <v>3-1 Steel-High</v>
      </c>
      <c r="G5" s="1">
        <v>63</v>
      </c>
      <c r="H5" s="2"/>
      <c r="M5" s="3"/>
      <c r="N5" s="3"/>
    </row>
    <row r="6" spans="1:14" ht="9.75" customHeight="1" x14ac:dyDescent="0.2">
      <c r="A6" s="10" t="s">
        <v>51</v>
      </c>
      <c r="B6" s="13" t="s">
        <v>263</v>
      </c>
      <c r="C6" s="1">
        <v>59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3" t="s">
        <v>357</v>
      </c>
      <c r="B7" s="11"/>
      <c r="C7" s="5"/>
      <c r="D7" s="6" t="str">
        <f>IF(C6=C8," ",IF(C6&gt;C8,A6,A8))</f>
        <v>1-2 Pottstown</v>
      </c>
      <c r="E7" s="7">
        <v>49</v>
      </c>
      <c r="F7" s="2"/>
      <c r="G7" s="8"/>
      <c r="H7" s="2"/>
      <c r="M7" s="3"/>
      <c r="N7" s="3"/>
    </row>
    <row r="8" spans="1:14" ht="9.75" customHeight="1" x14ac:dyDescent="0.2">
      <c r="A8" s="12" t="s">
        <v>55</v>
      </c>
      <c r="B8" s="15" t="s">
        <v>262</v>
      </c>
      <c r="C8" s="7">
        <v>54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6" t="s">
        <v>484</v>
      </c>
      <c r="G9" s="8"/>
      <c r="H9" s="1" t="str">
        <f>IF(G5=G13," ",IF(G5&gt;G13,F5,F13))</f>
        <v>3-1 Steel-High</v>
      </c>
      <c r="I9" s="6">
        <v>63</v>
      </c>
      <c r="M9" s="3"/>
      <c r="N9" s="3"/>
    </row>
    <row r="10" spans="1:14" ht="9.75" customHeight="1" x14ac:dyDescent="0.2">
      <c r="A10" s="10" t="s">
        <v>76</v>
      </c>
      <c r="B10" s="13" t="s">
        <v>264</v>
      </c>
      <c r="C10" s="1">
        <v>66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3" t="s">
        <v>358</v>
      </c>
      <c r="B11" s="11"/>
      <c r="C11" s="5"/>
      <c r="D11" s="1" t="str">
        <f>IF(C10=C12," ",IF(C10&gt;C12,A10,A12))</f>
        <v>2-1 Wyoming Area</v>
      </c>
      <c r="E11" s="1">
        <v>37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13</v>
      </c>
      <c r="B12" s="15" t="s">
        <v>257</v>
      </c>
      <c r="C12" s="7">
        <v>65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6" t="s">
        <v>342</v>
      </c>
      <c r="E13" s="8"/>
      <c r="F13" s="6" t="str">
        <f>IF(E11=E15," ",IF(E11&gt;E15,D11,D15))</f>
        <v>3-4 Susquehanna Twp.</v>
      </c>
      <c r="G13" s="7">
        <v>36</v>
      </c>
      <c r="H13" s="9"/>
      <c r="I13" s="8"/>
      <c r="M13" s="3"/>
      <c r="N13" s="3"/>
    </row>
    <row r="14" spans="1:14" ht="9.75" customHeight="1" x14ac:dyDescent="0.2">
      <c r="A14" s="10" t="s">
        <v>84</v>
      </c>
      <c r="B14" s="13" t="s">
        <v>265</v>
      </c>
      <c r="C14" s="1">
        <v>50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3" t="s">
        <v>359</v>
      </c>
      <c r="B15" s="11"/>
      <c r="C15" s="5"/>
      <c r="D15" s="6" t="str">
        <f>IF(C14=C16," ",IF(C14&gt;C16,A14,A16))</f>
        <v>3-4 Susquehanna Twp.</v>
      </c>
      <c r="E15" s="7">
        <v>66</v>
      </c>
      <c r="F15" s="2"/>
      <c r="H15" s="9"/>
      <c r="I15" s="8"/>
      <c r="M15" s="3"/>
      <c r="N15" s="3"/>
    </row>
    <row r="16" spans="1:14" ht="9.75" customHeight="1" x14ac:dyDescent="0.2">
      <c r="A16" s="12" t="s">
        <v>12</v>
      </c>
      <c r="B16" s="15" t="s">
        <v>266</v>
      </c>
      <c r="C16" s="7">
        <v>52</v>
      </c>
      <c r="D16" s="2"/>
      <c r="F16" s="2"/>
      <c r="H16" s="9"/>
      <c r="I16" s="8"/>
      <c r="M16" s="3"/>
      <c r="N16" s="3"/>
    </row>
    <row r="17" spans="1:14" ht="9.75" customHeight="1" x14ac:dyDescent="0.2">
      <c r="H17" s="27" t="s">
        <v>510</v>
      </c>
      <c r="I17" s="8"/>
      <c r="J17" s="6" t="str">
        <f>IF(I9=I25," ",IF(I9&gt;I25,H9,H25))</f>
        <v>3-1 Steel-High</v>
      </c>
      <c r="K17" s="6">
        <v>68</v>
      </c>
      <c r="M17" s="3"/>
      <c r="N17" s="3"/>
    </row>
    <row r="18" spans="1:14" ht="9.75" customHeight="1" x14ac:dyDescent="0.2">
      <c r="A18" s="10" t="s">
        <v>52</v>
      </c>
      <c r="B18" s="13" t="s">
        <v>453</v>
      </c>
      <c r="C18" s="1">
        <v>61</v>
      </c>
      <c r="H18" s="9"/>
      <c r="I18" s="8"/>
      <c r="J18" s="9"/>
      <c r="K18" s="5"/>
      <c r="M18" s="3"/>
      <c r="N18" s="3"/>
    </row>
    <row r="19" spans="1:14" ht="9.75" customHeight="1" x14ac:dyDescent="0.2">
      <c r="A19" s="23" t="s">
        <v>360</v>
      </c>
      <c r="B19" s="11"/>
      <c r="C19" s="5"/>
      <c r="D19" s="1" t="str">
        <f>IF(C18=C20," ",IF(C18&gt;C20,A18,A20))</f>
        <v>3-7 Bishop McDevitt</v>
      </c>
      <c r="E19" s="1">
        <v>82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15</v>
      </c>
      <c r="B20" s="15" t="s">
        <v>267</v>
      </c>
      <c r="C20" s="7">
        <v>77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6" t="s">
        <v>484</v>
      </c>
      <c r="E21" s="8"/>
      <c r="F21" s="1" t="str">
        <f>IF(E19=E23," ",IF(E19&gt;E23,D19,D23))</f>
        <v>3-7 Bishop McDevitt</v>
      </c>
      <c r="G21" s="1">
        <v>41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10</v>
      </c>
      <c r="B22" s="13" t="s">
        <v>268</v>
      </c>
      <c r="C22" s="1">
        <v>47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3" t="s">
        <v>361</v>
      </c>
      <c r="B23" s="11"/>
      <c r="C23" s="5"/>
      <c r="D23" s="6" t="str">
        <f>IF(C22=C24," ",IF(C22&gt;C24,A22,A24))</f>
        <v>3-2 West York</v>
      </c>
      <c r="E23" s="7">
        <v>66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85</v>
      </c>
      <c r="B24" s="15" t="s">
        <v>311</v>
      </c>
      <c r="C24" s="7">
        <v>37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6" t="s">
        <v>342</v>
      </c>
      <c r="G25" s="8"/>
      <c r="H25" s="6" t="str">
        <f>IF(G21=G29," ",IF(G21&gt;G29,F21,F29))</f>
        <v>11-1 Allentown CC</v>
      </c>
      <c r="I25" s="7">
        <v>57</v>
      </c>
      <c r="J25" s="9"/>
      <c r="K25" s="8"/>
      <c r="M25" s="3"/>
      <c r="N25" s="3"/>
    </row>
    <row r="26" spans="1:14" ht="9.75" customHeight="1" x14ac:dyDescent="0.2">
      <c r="A26" s="10" t="s">
        <v>56</v>
      </c>
      <c r="B26" s="13" t="s">
        <v>286</v>
      </c>
      <c r="C26" s="1">
        <v>66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3" t="s">
        <v>362</v>
      </c>
      <c r="B27" s="11"/>
      <c r="C27" s="5"/>
      <c r="D27" s="1" t="str">
        <f>IF(C26=C28," ",IF(C26&gt;C28,A26,A28))</f>
        <v>11-1 Allentown CC</v>
      </c>
      <c r="E27" s="1">
        <v>75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14</v>
      </c>
      <c r="B28" s="15" t="s">
        <v>258</v>
      </c>
      <c r="C28" s="7">
        <v>56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6" t="s">
        <v>340</v>
      </c>
      <c r="E29" s="8"/>
      <c r="F29" s="6" t="str">
        <f>IF(E27=E31," ",IF(E27&gt;E31,D27,D31))</f>
        <v>11-1 Allentown CC</v>
      </c>
      <c r="G29" s="7">
        <v>60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11</v>
      </c>
      <c r="B30" s="13" t="s">
        <v>267</v>
      </c>
      <c r="C30" s="1">
        <v>86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3" t="s">
        <v>363</v>
      </c>
      <c r="B31" s="11"/>
      <c r="C31" s="5"/>
      <c r="D31" s="6" t="str">
        <f>IF(C30=C32," ",IF(C30&gt;C32,A30,A32))</f>
        <v>3-3 Lampeter-Strasburg</v>
      </c>
      <c r="E31" s="7">
        <v>53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77</v>
      </c>
      <c r="B32" s="15" t="s">
        <v>269</v>
      </c>
      <c r="C32" s="7">
        <v>50</v>
      </c>
      <c r="D32" s="2"/>
      <c r="F32" s="2"/>
      <c r="H32" s="2"/>
      <c r="I32" s="3"/>
      <c r="J32" s="26" t="s">
        <v>0</v>
      </c>
      <c r="K32" s="8"/>
      <c r="M32" s="3"/>
      <c r="N32" s="3"/>
    </row>
    <row r="33" spans="1:15" ht="9.75" customHeight="1" x14ac:dyDescent="0.2">
      <c r="H33" s="2"/>
      <c r="J33" s="26" t="s">
        <v>1</v>
      </c>
      <c r="K33" s="8"/>
      <c r="L33" s="6" t="str">
        <f>IF(K17=K49," ",IF(K17&gt;K49,J17,J49))</f>
        <v>3-1 Steel-High</v>
      </c>
      <c r="M33" s="3"/>
      <c r="N33" s="3"/>
      <c r="O33" s="3"/>
    </row>
    <row r="34" spans="1:15" ht="9.75" customHeight="1" x14ac:dyDescent="0.2">
      <c r="A34" s="10" t="s">
        <v>59</v>
      </c>
      <c r="B34" s="13" t="s">
        <v>307</v>
      </c>
      <c r="C34" s="1">
        <v>103</v>
      </c>
      <c r="H34" s="2"/>
      <c r="K34" s="8"/>
      <c r="L34" s="2"/>
      <c r="M34" s="3"/>
      <c r="N34" s="9"/>
      <c r="O34" s="3"/>
    </row>
    <row r="35" spans="1:15" ht="9.75" customHeight="1" x14ac:dyDescent="0.2">
      <c r="A35" s="23" t="s">
        <v>364</v>
      </c>
      <c r="B35" s="11"/>
      <c r="C35" s="5"/>
      <c r="D35" s="1" t="str">
        <f>IF(C34=C36," ",IF(C34&gt;C36,A34,A36))</f>
        <v>7-1 Blackhawk</v>
      </c>
      <c r="E35" s="1">
        <v>65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92</v>
      </c>
      <c r="B36" s="15" t="s">
        <v>264</v>
      </c>
      <c r="C36" s="7">
        <v>55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6" t="s">
        <v>485</v>
      </c>
      <c r="E37" s="8"/>
      <c r="F37" s="1" t="str">
        <f>IF(E35=E39," ",IF(E35&gt;E39,D35,D39))</f>
        <v>7-1 Blackhawk</v>
      </c>
      <c r="G37" s="1">
        <v>44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90</v>
      </c>
      <c r="B38" s="13" t="s">
        <v>294</v>
      </c>
      <c r="C38" s="1">
        <v>67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3" t="s">
        <v>352</v>
      </c>
      <c r="B39" s="11"/>
      <c r="C39" s="5"/>
      <c r="D39" s="6" t="str">
        <f>IF(C38=C40," ",IF(C38&gt;C40,A38,A40))</f>
        <v>7-5 Highlands</v>
      </c>
      <c r="E39" s="7">
        <v>49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213</v>
      </c>
      <c r="B40" s="15" t="s">
        <v>263</v>
      </c>
      <c r="C40" s="7">
        <v>70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6" t="s">
        <v>492</v>
      </c>
      <c r="G41" s="19"/>
      <c r="H41" s="1" t="str">
        <f>IF(G37=G45," ",IF(G37&gt;G45,F37,F45))</f>
        <v>7-1 Blackhawk</v>
      </c>
      <c r="I41" s="6">
        <v>79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247</v>
      </c>
      <c r="B42" s="13" t="s">
        <v>312</v>
      </c>
      <c r="C42" s="1">
        <v>60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3" t="s">
        <v>365</v>
      </c>
      <c r="B43" s="11"/>
      <c r="C43" s="25" t="s">
        <v>454</v>
      </c>
      <c r="D43" s="1" t="str">
        <f>IF(C42=C44," ",IF(C42&gt;C44,A42,A44))</f>
        <v>7-6 Chartiers Valley</v>
      </c>
      <c r="E43" s="1">
        <v>48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214</v>
      </c>
      <c r="B44" s="15" t="s">
        <v>275</v>
      </c>
      <c r="C44" s="7">
        <v>69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6" t="s">
        <v>364</v>
      </c>
      <c r="E45" s="8"/>
      <c r="F45" s="6" t="str">
        <f>IF(E43=E47," ",IF(E43&gt;E47,D43,D47))</f>
        <v>10-2 Franklin</v>
      </c>
      <c r="G45" s="7">
        <v>42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99</v>
      </c>
      <c r="B46" s="13" t="s">
        <v>259</v>
      </c>
      <c r="C46" s="1">
        <v>60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3" t="s">
        <v>366</v>
      </c>
      <c r="B47" s="11"/>
      <c r="C47" s="5"/>
      <c r="D47" s="6" t="str">
        <f>IF(C46=C48," ",IF(C46&gt;C48,A46,A48))</f>
        <v>10-2 Franklin</v>
      </c>
      <c r="E47" s="7">
        <v>51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212</v>
      </c>
      <c r="B48" s="15" t="s">
        <v>313</v>
      </c>
      <c r="C48" s="7">
        <v>47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6" t="s">
        <v>488</v>
      </c>
      <c r="I49" s="8"/>
      <c r="J49" s="6" t="str">
        <f>IF(I41=I57," ",IF(I41&gt;I57,H41,H57))</f>
        <v>7-1 Blackhawk</v>
      </c>
      <c r="K49" s="7">
        <v>56</v>
      </c>
      <c r="L49" s="2"/>
      <c r="M49" s="3"/>
      <c r="N49" s="9"/>
      <c r="O49" s="3"/>
    </row>
    <row r="50" spans="1:15" ht="9.75" customHeight="1" x14ac:dyDescent="0.2">
      <c r="A50" s="10" t="s">
        <v>89</v>
      </c>
      <c r="B50" s="13" t="s">
        <v>296</v>
      </c>
      <c r="C50" s="1">
        <v>36</v>
      </c>
      <c r="H50" s="2"/>
      <c r="I50" s="8"/>
      <c r="L50" s="2"/>
      <c r="M50" s="3"/>
      <c r="N50" s="9"/>
      <c r="O50" s="3"/>
    </row>
    <row r="51" spans="1:15" ht="9.75" customHeight="1" x14ac:dyDescent="0.2">
      <c r="A51" s="23" t="s">
        <v>367</v>
      </c>
      <c r="B51" s="11"/>
      <c r="C51" s="5"/>
      <c r="D51" s="1" t="str">
        <f>IF(C50=C52," ",IF(C50&gt;C52,A50,A52))</f>
        <v>7-8 South Park</v>
      </c>
      <c r="E51" s="1">
        <v>51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216</v>
      </c>
      <c r="B52" s="15" t="s">
        <v>288</v>
      </c>
      <c r="C52" s="7">
        <v>67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6" t="s">
        <v>393</v>
      </c>
      <c r="E53" s="19"/>
      <c r="F53" s="1" t="str">
        <f>IF(E51=E55," ",IF(E51&gt;E55,D51,D55))</f>
        <v>7-2 Pine-Richland</v>
      </c>
      <c r="G53" s="1">
        <v>66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60</v>
      </c>
      <c r="B54" s="13" t="s">
        <v>314</v>
      </c>
      <c r="C54" s="1">
        <v>67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3" t="s">
        <v>368</v>
      </c>
      <c r="B55" s="11"/>
      <c r="C55" s="17"/>
      <c r="D55" s="6" t="str">
        <f>IF(C54=C56," ",IF(C54&gt;C56,A54,A56))</f>
        <v>7-2 Pine-Richland</v>
      </c>
      <c r="E55" s="7">
        <v>61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100</v>
      </c>
      <c r="B56" s="15" t="s">
        <v>312</v>
      </c>
      <c r="C56" s="7">
        <v>57</v>
      </c>
      <c r="D56" s="18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6" t="s">
        <v>493</v>
      </c>
      <c r="G57" s="22" t="s">
        <v>455</v>
      </c>
      <c r="H57" s="1" t="str">
        <f>IF(G53=G61," ",IF(G53&gt;G61,F53,F61))</f>
        <v>7-2 Pine-Richland</v>
      </c>
      <c r="I57" s="7">
        <v>48</v>
      </c>
      <c r="L57" s="2"/>
      <c r="M57" s="3"/>
      <c r="N57" s="9"/>
      <c r="O57" s="3"/>
    </row>
    <row r="58" spans="1:15" ht="9.75" customHeight="1" x14ac:dyDescent="0.2">
      <c r="A58" s="10" t="s">
        <v>98</v>
      </c>
      <c r="B58" s="13" t="s">
        <v>315</v>
      </c>
      <c r="C58" s="1">
        <v>61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3" t="s">
        <v>421</v>
      </c>
      <c r="B59" s="11"/>
      <c r="C59" s="5"/>
      <c r="D59" s="1" t="str">
        <f>IF(C58=C60," ",IF(C58&gt;C60,A58,A60))</f>
        <v>10-1 Erie East</v>
      </c>
      <c r="E59" s="1">
        <v>43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215</v>
      </c>
      <c r="B60" s="15" t="s">
        <v>288</v>
      </c>
      <c r="C60" s="7">
        <v>47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6" t="s">
        <v>430</v>
      </c>
      <c r="E61" s="8"/>
      <c r="F61" s="6" t="str">
        <f>IF(E59=E63," ",IF(E59&gt;E63,D59,D63))</f>
        <v>7-3 Montour</v>
      </c>
      <c r="G61" s="7">
        <v>63</v>
      </c>
      <c r="H61" s="2"/>
      <c r="L61" s="2"/>
      <c r="M61" s="3"/>
      <c r="N61" s="9"/>
      <c r="O61" s="3"/>
    </row>
    <row r="62" spans="1:15" ht="9.75" customHeight="1" x14ac:dyDescent="0.2">
      <c r="A62" s="10" t="s">
        <v>211</v>
      </c>
      <c r="B62" s="13" t="s">
        <v>280</v>
      </c>
      <c r="C62" s="1">
        <v>51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3" t="s">
        <v>369</v>
      </c>
      <c r="B63" s="11"/>
      <c r="C63" s="5"/>
      <c r="D63" s="6" t="str">
        <f>IF(C62=C64," ",IF(C62&gt;C64,A62,A64))</f>
        <v>7-3 Montour</v>
      </c>
      <c r="E63" s="7">
        <v>72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91</v>
      </c>
      <c r="B64" s="15" t="s">
        <v>260</v>
      </c>
      <c r="C64" s="7">
        <v>47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J40" sqref="J40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134</v>
      </c>
      <c r="B2" s="13" t="s">
        <v>276</v>
      </c>
      <c r="C2" s="1">
        <v>67</v>
      </c>
      <c r="H2" s="2"/>
      <c r="M2" s="3"/>
      <c r="N2" s="3"/>
    </row>
    <row r="3" spans="1:14" ht="9.75" customHeight="1" x14ac:dyDescent="0.2">
      <c r="A3" s="23" t="s">
        <v>340</v>
      </c>
      <c r="B3" s="11"/>
      <c r="C3" s="17"/>
      <c r="D3" s="1" t="str">
        <f>IF(C2=C4," ",IF(C2&gt;C4,A2,A4))</f>
        <v>3-1 Reading CC</v>
      </c>
      <c r="E3" s="1">
        <v>45</v>
      </c>
      <c r="H3" s="2"/>
      <c r="M3" s="3"/>
      <c r="N3" s="3"/>
    </row>
    <row r="4" spans="1:14" ht="9.75" customHeight="1" x14ac:dyDescent="0.2">
      <c r="A4" s="12" t="s">
        <v>80</v>
      </c>
      <c r="B4" s="15" t="s">
        <v>277</v>
      </c>
      <c r="C4" s="7">
        <v>40</v>
      </c>
      <c r="D4" s="4"/>
      <c r="E4" s="5"/>
      <c r="H4" s="2"/>
      <c r="M4" s="3"/>
      <c r="N4" s="3"/>
    </row>
    <row r="5" spans="1:14" ht="9.75" customHeight="1" x14ac:dyDescent="0.2">
      <c r="A5" s="13"/>
      <c r="D5" s="26" t="s">
        <v>482</v>
      </c>
      <c r="E5" s="19" t="s">
        <v>454</v>
      </c>
      <c r="F5" s="1" t="str">
        <f>IF(E3=E7," ",IF(E3&gt;E7,D3,D7))</f>
        <v>2-2 Riverside</v>
      </c>
      <c r="G5" s="1">
        <v>46</v>
      </c>
      <c r="H5" s="2"/>
      <c r="M5" s="3"/>
      <c r="N5" s="3"/>
    </row>
    <row r="6" spans="1:14" ht="9.75" customHeight="1" x14ac:dyDescent="0.2">
      <c r="A6" s="10" t="s">
        <v>79</v>
      </c>
      <c r="B6" s="13" t="s">
        <v>278</v>
      </c>
      <c r="C6" s="1">
        <v>65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3" t="s">
        <v>341</v>
      </c>
      <c r="B7" s="11"/>
      <c r="C7" s="5"/>
      <c r="D7" s="6" t="str">
        <f>IF(C6=C8," ",IF(C6&gt;C8,A6,A8))</f>
        <v>2-2 Riverside</v>
      </c>
      <c r="E7" s="7">
        <v>46</v>
      </c>
      <c r="F7" s="2"/>
      <c r="G7" s="8"/>
      <c r="H7" s="2"/>
      <c r="M7" s="3"/>
      <c r="N7" s="3"/>
    </row>
    <row r="8" spans="1:14" ht="9.75" customHeight="1" x14ac:dyDescent="0.2">
      <c r="A8" s="12" t="s">
        <v>148</v>
      </c>
      <c r="B8" s="15" t="s">
        <v>274</v>
      </c>
      <c r="C8" s="7">
        <v>48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6" t="s">
        <v>497</v>
      </c>
      <c r="G9" s="8"/>
      <c r="H9" s="1" t="str">
        <f>IF(G5=G13," ",IF(G5&gt;G13,F5,F13))</f>
        <v>1-1 Pius X</v>
      </c>
      <c r="I9" s="6">
        <v>51</v>
      </c>
      <c r="M9" s="3"/>
      <c r="N9" s="3"/>
    </row>
    <row r="10" spans="1:14" ht="9.75" customHeight="1" x14ac:dyDescent="0.2">
      <c r="A10" s="10" t="s">
        <v>150</v>
      </c>
      <c r="B10" s="13" t="s">
        <v>294</v>
      </c>
      <c r="C10" s="1">
        <v>50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3" t="s">
        <v>342</v>
      </c>
      <c r="B11" s="11"/>
      <c r="C11" s="5"/>
      <c r="D11" s="1" t="str">
        <f>IF(C10=C12," ",IF(C10&gt;C12,A10,A12))</f>
        <v>11-1 Williams Valley</v>
      </c>
      <c r="E11" s="1">
        <v>71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149</v>
      </c>
      <c r="B12" s="15" t="s">
        <v>268</v>
      </c>
      <c r="C12" s="7">
        <v>35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6" t="s">
        <v>412</v>
      </c>
      <c r="E13" s="19"/>
      <c r="F13" s="6" t="str">
        <f>IF(E11=E15," ",IF(E11&gt;E15,D11,D15))</f>
        <v>1-1 Pius X</v>
      </c>
      <c r="G13" s="7">
        <v>76</v>
      </c>
      <c r="H13" s="9"/>
      <c r="I13" s="8"/>
      <c r="M13" s="3"/>
      <c r="N13" s="3"/>
    </row>
    <row r="14" spans="1:14" ht="9.75" customHeight="1" x14ac:dyDescent="0.2">
      <c r="A14" s="10" t="s">
        <v>146</v>
      </c>
      <c r="B14" s="13" t="s">
        <v>275</v>
      </c>
      <c r="C14" s="1">
        <v>69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3" t="s">
        <v>343</v>
      </c>
      <c r="B15" s="11"/>
      <c r="C15" s="5"/>
      <c r="D15" s="6" t="str">
        <f>IF(C14=C16," ",IF(C14&gt;C16,A14,A16))</f>
        <v>1-1 Pius X</v>
      </c>
      <c r="E15" s="7">
        <v>73</v>
      </c>
      <c r="F15" s="2"/>
      <c r="H15" s="9"/>
      <c r="I15" s="8"/>
      <c r="M15" s="3"/>
      <c r="N15" s="3"/>
    </row>
    <row r="16" spans="1:14" ht="9.75" customHeight="1" x14ac:dyDescent="0.2">
      <c r="A16" s="12" t="s">
        <v>20</v>
      </c>
      <c r="B16" s="15" t="s">
        <v>267</v>
      </c>
      <c r="C16" s="7">
        <v>60</v>
      </c>
      <c r="D16" s="2"/>
      <c r="F16" s="2"/>
      <c r="H16" s="9"/>
      <c r="I16" s="8"/>
      <c r="M16" s="3"/>
      <c r="N16" s="3"/>
    </row>
    <row r="17" spans="1:14" ht="9.75" customHeight="1" x14ac:dyDescent="0.2">
      <c r="H17" s="27" t="s">
        <v>511</v>
      </c>
      <c r="I17" s="8"/>
      <c r="J17" s="6" t="str">
        <f>IF(I9=I25," ",IF(I9&gt;I25,H9,H25))</f>
        <v>3-2 Halifax</v>
      </c>
      <c r="K17" s="6">
        <v>50</v>
      </c>
      <c r="M17" s="3"/>
      <c r="N17" s="3"/>
    </row>
    <row r="18" spans="1:14" ht="9.75" customHeight="1" x14ac:dyDescent="0.2">
      <c r="A18" s="10" t="s">
        <v>78</v>
      </c>
      <c r="B18" s="13" t="s">
        <v>280</v>
      </c>
      <c r="C18" s="1">
        <v>61</v>
      </c>
      <c r="H18" s="9"/>
      <c r="I18" s="8"/>
      <c r="J18" s="9"/>
      <c r="K18" s="5"/>
      <c r="M18" s="3"/>
      <c r="N18" s="3"/>
    </row>
    <row r="19" spans="1:14" ht="9.75" customHeight="1" x14ac:dyDescent="0.2">
      <c r="A19" s="23" t="s">
        <v>344</v>
      </c>
      <c r="B19" s="11"/>
      <c r="C19" s="5"/>
      <c r="D19" s="1" t="str">
        <f>IF(C18=C20," ",IF(C18&gt;C20,A18,A20))</f>
        <v>2-1 Wilkes-Barre Meyers</v>
      </c>
      <c r="E19" s="1">
        <v>55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22</v>
      </c>
      <c r="B20" s="15" t="s">
        <v>252</v>
      </c>
      <c r="C20" s="7">
        <v>46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6" t="s">
        <v>428</v>
      </c>
      <c r="E21" s="8"/>
      <c r="F21" s="1" t="str">
        <f>IF(E19=E23," ",IF(E19&gt;E23,D19,D23))</f>
        <v>3-2 Halifax</v>
      </c>
      <c r="G21" s="1">
        <v>76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135</v>
      </c>
      <c r="B22" s="13" t="s">
        <v>251</v>
      </c>
      <c r="C22" s="1">
        <v>88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3" t="s">
        <v>345</v>
      </c>
      <c r="B23" s="11"/>
      <c r="C23" s="5"/>
      <c r="D23" s="6" t="str">
        <f>IF(C22=C24," ",IF(C22&gt;C24,A22,A24))</f>
        <v>3-2 Halifax</v>
      </c>
      <c r="E23" s="7">
        <v>63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152</v>
      </c>
      <c r="B24" s="15" t="s">
        <v>252</v>
      </c>
      <c r="C24" s="7">
        <v>45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6" t="s">
        <v>496</v>
      </c>
      <c r="G25" s="19" t="s">
        <v>454</v>
      </c>
      <c r="H25" s="6" t="str">
        <f>IF(G21=G29," ",IF(G21&gt;G29,F21,F29))</f>
        <v>3-2 Halifax</v>
      </c>
      <c r="I25" s="7">
        <v>72</v>
      </c>
      <c r="J25" s="9"/>
      <c r="K25" s="8"/>
      <c r="M25" s="3"/>
      <c r="N25" s="3"/>
    </row>
    <row r="26" spans="1:14" ht="9.75" customHeight="1" x14ac:dyDescent="0.2">
      <c r="A26" s="10" t="s">
        <v>147</v>
      </c>
      <c r="B26" s="13" t="s">
        <v>280</v>
      </c>
      <c r="C26" s="1">
        <v>41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3" t="s">
        <v>346</v>
      </c>
      <c r="B27" s="11"/>
      <c r="C27" s="5"/>
      <c r="D27" s="1" t="str">
        <f>IF(C26=C28," ",IF(C26&gt;C28,A26,A28))</f>
        <v>3-5 Annville-Cleona</v>
      </c>
      <c r="E27" s="1">
        <v>57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21</v>
      </c>
      <c r="B28" s="15" t="s">
        <v>267</v>
      </c>
      <c r="C28" s="7">
        <v>58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6" t="s">
        <v>481</v>
      </c>
      <c r="E29" s="8"/>
      <c r="F29" s="6" t="str">
        <f>IF(E27=E31," ",IF(E27&gt;E31,D27,D31))</f>
        <v>3-5 Annville-Cleona</v>
      </c>
      <c r="G29" s="7">
        <v>74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151</v>
      </c>
      <c r="B30" s="13" t="s">
        <v>258</v>
      </c>
      <c r="C30" s="1">
        <v>60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3" t="s">
        <v>347</v>
      </c>
      <c r="B31" s="11"/>
      <c r="C31" s="17"/>
      <c r="D31" s="6" t="str">
        <f>IF(C30=C32," ",IF(C30&gt;C32,A30,A32))</f>
        <v>3-3 Delone Catholic</v>
      </c>
      <c r="E31" s="7">
        <v>45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19</v>
      </c>
      <c r="B32" s="15" t="s">
        <v>257</v>
      </c>
      <c r="C32" s="7">
        <v>84</v>
      </c>
      <c r="D32" s="2"/>
      <c r="F32" s="2"/>
      <c r="H32" s="2"/>
      <c r="I32" s="3"/>
      <c r="J32" s="26" t="s">
        <v>0</v>
      </c>
      <c r="K32" s="8"/>
      <c r="M32" s="3"/>
      <c r="N32" s="3"/>
    </row>
    <row r="33" spans="1:15" ht="9.75" customHeight="1" x14ac:dyDescent="0.2">
      <c r="H33" s="2"/>
      <c r="J33" s="26" t="s">
        <v>3</v>
      </c>
      <c r="K33" s="22"/>
      <c r="L33" s="6" t="str">
        <f>IF(K17=K49," ",IF(K17&gt;K49,J17,J49))</f>
        <v>7-3 Shady Side</v>
      </c>
      <c r="M33" s="3"/>
      <c r="N33" s="3"/>
      <c r="O33" s="3"/>
    </row>
    <row r="34" spans="1:15" ht="9.75" customHeight="1" x14ac:dyDescent="0.2">
      <c r="A34" s="10" t="s">
        <v>177</v>
      </c>
      <c r="B34" s="13" t="s">
        <v>266</v>
      </c>
      <c r="C34" s="1">
        <v>86</v>
      </c>
      <c r="H34" s="2"/>
      <c r="K34" s="8"/>
      <c r="L34" s="2"/>
      <c r="M34" s="3"/>
      <c r="N34" s="9"/>
      <c r="O34" s="3"/>
    </row>
    <row r="35" spans="1:15" ht="9.75" customHeight="1" x14ac:dyDescent="0.2">
      <c r="A35" s="23" t="s">
        <v>348</v>
      </c>
      <c r="B35" s="11"/>
      <c r="C35" s="5"/>
      <c r="D35" s="1" t="str">
        <f>IF(C34=C36," ",IF(C34&gt;C36,A34,A36))</f>
        <v>7-1 Aliquippa</v>
      </c>
      <c r="E35" s="1">
        <v>86</v>
      </c>
      <c r="H35" s="2"/>
      <c r="J35" s="26"/>
      <c r="K35" s="8"/>
      <c r="L35" s="2"/>
      <c r="M35" s="3"/>
      <c r="N35" s="9"/>
      <c r="O35" s="3"/>
    </row>
    <row r="36" spans="1:15" ht="9.75" customHeight="1" x14ac:dyDescent="0.2">
      <c r="A36" s="12" t="s">
        <v>104</v>
      </c>
      <c r="B36" s="15" t="s">
        <v>312</v>
      </c>
      <c r="C36" s="7">
        <v>50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6" t="s">
        <v>480</v>
      </c>
      <c r="E37" s="8"/>
      <c r="F37" s="1" t="str">
        <f>IF(E35=E39," ",IF(E35&gt;E39,D35,D39))</f>
        <v>7-1 Aliquippa</v>
      </c>
      <c r="G37" s="1">
        <v>58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102</v>
      </c>
      <c r="B38" s="13" t="s">
        <v>301</v>
      </c>
      <c r="C38" s="1">
        <v>67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3" t="s">
        <v>349</v>
      </c>
      <c r="B39" s="11"/>
      <c r="C39" s="17"/>
      <c r="D39" s="6" t="str">
        <f>IF(C38=C40," ",IF(C38&gt;C40,A38,A40))</f>
        <v>10-2 Union City</v>
      </c>
      <c r="E39" s="7">
        <v>63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186</v>
      </c>
      <c r="B40" s="15" t="s">
        <v>266</v>
      </c>
      <c r="C40" s="7">
        <v>59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6" t="s">
        <v>498</v>
      </c>
      <c r="G41" s="8"/>
      <c r="H41" s="1" t="str">
        <f>IF(G37=G45," ",IF(G37&gt;G45,F37,F45))</f>
        <v>7-1 Aliquippa</v>
      </c>
      <c r="I41" s="6">
        <v>47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128</v>
      </c>
      <c r="B42" s="13" t="s">
        <v>271</v>
      </c>
      <c r="C42" s="1">
        <v>46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3" t="s">
        <v>350</v>
      </c>
      <c r="B43" s="11"/>
      <c r="C43" s="5"/>
      <c r="D43" s="1" t="str">
        <f>IF(C42=C44," ",IF(C42&gt;C44,A42,A44))</f>
        <v>7-4 Farrell</v>
      </c>
      <c r="E43" s="1">
        <v>62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218</v>
      </c>
      <c r="B44" s="15" t="s">
        <v>280</v>
      </c>
      <c r="C44" s="7">
        <v>88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6" t="s">
        <v>479</v>
      </c>
      <c r="E45" s="8"/>
      <c r="F45" s="6" t="str">
        <f>IF(E43=E47," ",IF(E43&gt;E47,D43,D47))</f>
        <v>7-4 Farrell</v>
      </c>
      <c r="G45" s="7">
        <v>54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207</v>
      </c>
      <c r="B46" s="13" t="s">
        <v>286</v>
      </c>
      <c r="C46" s="1">
        <v>70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3" t="s">
        <v>351</v>
      </c>
      <c r="B47" s="11"/>
      <c r="C47" s="5"/>
      <c r="D47" s="6" t="str">
        <f>IF(C46=C48," ",IF(C46&gt;C48,A46,A48))</f>
        <v>5-1 North Star</v>
      </c>
      <c r="E47" s="7">
        <v>44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93</v>
      </c>
      <c r="B48" s="15" t="s">
        <v>284</v>
      </c>
      <c r="C48" s="7">
        <v>55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6" t="s">
        <v>467</v>
      </c>
      <c r="I49" s="8"/>
      <c r="J49" s="6" t="str">
        <f>IF(I41=I57," ",IF(I41&gt;I57,H41,H57))</f>
        <v>7-3 Shady Side</v>
      </c>
      <c r="K49" s="7">
        <v>55</v>
      </c>
      <c r="L49" s="2"/>
      <c r="M49" s="3"/>
      <c r="N49" s="9"/>
      <c r="O49" s="3"/>
    </row>
    <row r="50" spans="1:15" ht="9.75" customHeight="1" x14ac:dyDescent="0.2">
      <c r="A50" s="10" t="s">
        <v>185</v>
      </c>
      <c r="B50" s="13" t="s">
        <v>273</v>
      </c>
      <c r="C50" s="1">
        <v>45</v>
      </c>
      <c r="H50" s="2"/>
      <c r="I50" s="8"/>
      <c r="L50" s="2"/>
      <c r="M50" s="3"/>
      <c r="N50" s="9"/>
      <c r="O50" s="3"/>
    </row>
    <row r="51" spans="1:15" ht="9.75" customHeight="1" x14ac:dyDescent="0.2">
      <c r="A51" s="23" t="s">
        <v>352</v>
      </c>
      <c r="B51" s="11"/>
      <c r="C51" s="5"/>
      <c r="D51" s="1" t="str">
        <f>IF(C50=C52," ",IF(C50&gt;C52,A50,A52))</f>
        <v>7-5 Washington</v>
      </c>
      <c r="E51" s="1">
        <v>53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219</v>
      </c>
      <c r="B52" s="15" t="s">
        <v>316</v>
      </c>
      <c r="C52" s="7">
        <v>48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6" t="s">
        <v>478</v>
      </c>
      <c r="E53" s="8"/>
      <c r="F53" s="1" t="str">
        <f>IF(E51=E55," ",IF(E51&gt;E55,D51,D55))</f>
        <v>7-3 Shady Side</v>
      </c>
      <c r="G53" s="1">
        <v>51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217</v>
      </c>
      <c r="B54" s="13" t="s">
        <v>301</v>
      </c>
      <c r="C54" s="1">
        <v>68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3" t="s">
        <v>353</v>
      </c>
      <c r="B55" s="11"/>
      <c r="C55" s="17" t="s">
        <v>454</v>
      </c>
      <c r="D55" s="6" t="str">
        <f>IF(C54=C56," ",IF(C54&gt;C56,A54,A56))</f>
        <v>7-3 Shady Side</v>
      </c>
      <c r="E55" s="7">
        <v>58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103</v>
      </c>
      <c r="B56" s="15" t="s">
        <v>273</v>
      </c>
      <c r="C56" s="7">
        <v>65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6" t="s">
        <v>499</v>
      </c>
      <c r="G57" s="8"/>
      <c r="H57" s="1" t="str">
        <f>IF(G53=G61," ",IF(G53&gt;G61,F53,F61))</f>
        <v>7-3 Shady Side</v>
      </c>
      <c r="I57" s="7">
        <v>48</v>
      </c>
      <c r="L57" s="2"/>
      <c r="M57" s="3"/>
      <c r="N57" s="9"/>
      <c r="O57" s="3"/>
    </row>
    <row r="58" spans="1:15" ht="9.75" customHeight="1" x14ac:dyDescent="0.2">
      <c r="A58" s="10" t="s">
        <v>101</v>
      </c>
      <c r="B58" s="13" t="s">
        <v>284</v>
      </c>
      <c r="C58" s="1">
        <v>49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3" t="s">
        <v>354</v>
      </c>
      <c r="B59" s="11"/>
      <c r="C59" s="5"/>
      <c r="D59" s="1" t="str">
        <f>IF(C58=C60," ",IF(C58&gt;C60,A58,A60))</f>
        <v>10-1 Girard</v>
      </c>
      <c r="E59" s="1">
        <v>51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220</v>
      </c>
      <c r="B60" s="15" t="s">
        <v>254</v>
      </c>
      <c r="C60" s="7">
        <v>42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6" t="s">
        <v>477</v>
      </c>
      <c r="E61" s="8"/>
      <c r="F61" s="6" t="str">
        <f>IF(E59=E63," ",IF(E59&gt;E63,D59,D63))</f>
        <v>10-1 Girard</v>
      </c>
      <c r="G61" s="7">
        <v>43</v>
      </c>
      <c r="H61" s="2"/>
      <c r="L61" s="2"/>
      <c r="M61" s="3"/>
      <c r="N61" s="9"/>
      <c r="O61" s="3"/>
    </row>
    <row r="62" spans="1:15" ht="9.75" customHeight="1" x14ac:dyDescent="0.2">
      <c r="A62" s="10" t="s">
        <v>178</v>
      </c>
      <c r="B62" s="13" t="s">
        <v>296</v>
      </c>
      <c r="C62" s="1">
        <v>56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3" t="s">
        <v>355</v>
      </c>
      <c r="B63" s="11"/>
      <c r="C63" s="5"/>
      <c r="D63" s="6" t="str">
        <f>IF(C62=C64," ",IF(C62&gt;C64,A62,A64))</f>
        <v>7-2 Seton-LaSalle</v>
      </c>
      <c r="E63" s="7">
        <v>38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129</v>
      </c>
      <c r="B64" s="15" t="s">
        <v>308</v>
      </c>
      <c r="C64" s="7">
        <v>50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44</v>
      </c>
      <c r="B2" s="13" t="s">
        <v>284</v>
      </c>
      <c r="C2" s="1">
        <v>70</v>
      </c>
      <c r="H2" s="2"/>
      <c r="M2" s="3"/>
      <c r="N2" s="3"/>
    </row>
    <row r="3" spans="1:14" ht="9.75" customHeight="1" x14ac:dyDescent="0.2">
      <c r="A3" s="23" t="s">
        <v>324</v>
      </c>
      <c r="B3" s="11"/>
      <c r="C3" s="5"/>
      <c r="D3" s="1" t="str">
        <f>IF(C2=C4," ",IF(C2&gt;C4,A2,A4))</f>
        <v>3-1 Lebanon Catholic</v>
      </c>
      <c r="E3" s="1">
        <v>62</v>
      </c>
      <c r="H3" s="2"/>
      <c r="M3" s="3"/>
      <c r="N3" s="3"/>
    </row>
    <row r="4" spans="1:14" ht="9.75" customHeight="1" x14ac:dyDescent="0.2">
      <c r="A4" s="12" t="s">
        <v>283</v>
      </c>
      <c r="B4" s="15" t="s">
        <v>285</v>
      </c>
      <c r="C4" s="7">
        <v>36</v>
      </c>
      <c r="D4" s="4"/>
      <c r="E4" s="5"/>
      <c r="H4" s="2"/>
      <c r="M4" s="3"/>
      <c r="N4" s="3"/>
    </row>
    <row r="5" spans="1:14" ht="9.75" customHeight="1" x14ac:dyDescent="0.2">
      <c r="A5" s="24"/>
      <c r="D5" s="26" t="s">
        <v>329</v>
      </c>
      <c r="E5" s="8"/>
      <c r="F5" s="1" t="str">
        <f>IF(E3=E7," ",IF(E3&gt;E7,D3,D7))</f>
        <v>3-1 Lebanon Catholic</v>
      </c>
      <c r="G5" s="1">
        <v>52</v>
      </c>
      <c r="H5" s="2"/>
      <c r="M5" s="3"/>
      <c r="N5" s="3"/>
    </row>
    <row r="6" spans="1:14" ht="9.75" customHeight="1" x14ac:dyDescent="0.2">
      <c r="A6" s="10" t="s">
        <v>43</v>
      </c>
      <c r="B6" s="13" t="s">
        <v>268</v>
      </c>
      <c r="C6" s="1">
        <v>85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3" t="s">
        <v>325</v>
      </c>
      <c r="B7" s="11"/>
      <c r="C7" s="5"/>
      <c r="D7" s="6" t="str">
        <f>IF(C6=C8," ",IF(C6&gt;C8,A6,A8))</f>
        <v>4-2 Lourdes</v>
      </c>
      <c r="E7" s="7">
        <v>58</v>
      </c>
      <c r="F7" s="2"/>
      <c r="G7" s="8"/>
      <c r="H7" s="2"/>
      <c r="M7" s="3"/>
      <c r="N7" s="3"/>
    </row>
    <row r="8" spans="1:14" ht="9.75" customHeight="1" x14ac:dyDescent="0.2">
      <c r="A8" s="12" t="s">
        <v>71</v>
      </c>
      <c r="B8" s="15" t="s">
        <v>265</v>
      </c>
      <c r="C8" s="7">
        <v>57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6" t="s">
        <v>482</v>
      </c>
      <c r="G9" s="8"/>
      <c r="H9" s="1" t="str">
        <f>IF(G5=G13," ",IF(G5&gt;G13,F5,F13))</f>
        <v>2-1 Bishop Hannan</v>
      </c>
      <c r="I9" s="6">
        <v>68</v>
      </c>
      <c r="M9" s="3"/>
      <c r="N9" s="3"/>
    </row>
    <row r="10" spans="1:14" ht="9.75" customHeight="1" x14ac:dyDescent="0.2">
      <c r="A10" s="10" t="s">
        <v>81</v>
      </c>
      <c r="B10" s="13" t="s">
        <v>286</v>
      </c>
      <c r="C10" s="1">
        <v>73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3" t="s">
        <v>326</v>
      </c>
      <c r="B11" s="11"/>
      <c r="C11" s="17"/>
      <c r="D11" s="1" t="str">
        <f>IF(C10=C12," ",IF(C10&gt;C12,A10,A12))</f>
        <v>2-1 Bishop Hannan</v>
      </c>
      <c r="E11" s="1">
        <v>70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171</v>
      </c>
      <c r="B12" s="15" t="s">
        <v>254</v>
      </c>
      <c r="C12" s="7">
        <v>44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6" t="s">
        <v>474</v>
      </c>
      <c r="E13" s="8"/>
      <c r="F13" s="6" t="str">
        <f>IF(E11=E15," ",IF(E11&gt;E15,D11,D15))</f>
        <v>2-1 Bishop Hannan</v>
      </c>
      <c r="G13" s="7">
        <v>68</v>
      </c>
      <c r="H13" s="9"/>
      <c r="I13" s="8"/>
      <c r="M13" s="3"/>
      <c r="N13" s="3"/>
    </row>
    <row r="14" spans="1:14" ht="9.75" customHeight="1" x14ac:dyDescent="0.2">
      <c r="A14" s="10" t="s">
        <v>61</v>
      </c>
      <c r="B14" s="13" t="s">
        <v>286</v>
      </c>
      <c r="C14" s="1">
        <v>73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3" t="s">
        <v>327</v>
      </c>
      <c r="B15" s="11"/>
      <c r="C15" s="5"/>
      <c r="D15" s="6" t="str">
        <f>IF(C14=C16," ",IF(C14&gt;C16,A14,A16))</f>
        <v>1-1 Faith Christian</v>
      </c>
      <c r="E15" s="7">
        <v>58</v>
      </c>
      <c r="F15" s="2"/>
      <c r="H15" s="9"/>
      <c r="I15" s="8"/>
      <c r="M15" s="3"/>
      <c r="N15" s="3"/>
    </row>
    <row r="16" spans="1:14" ht="9.75" customHeight="1" x14ac:dyDescent="0.2">
      <c r="A16" s="12" t="s">
        <v>72</v>
      </c>
      <c r="B16" s="15" t="s">
        <v>268</v>
      </c>
      <c r="C16" s="7">
        <v>63</v>
      </c>
      <c r="D16" s="2"/>
      <c r="F16" s="2"/>
      <c r="H16" s="9"/>
      <c r="I16" s="8"/>
      <c r="M16" s="3"/>
      <c r="N16" s="3"/>
    </row>
    <row r="17" spans="1:14" ht="9.75" customHeight="1" x14ac:dyDescent="0.2">
      <c r="H17" s="27" t="s">
        <v>342</v>
      </c>
      <c r="I17" s="8"/>
      <c r="J17" s="6" t="str">
        <f>IF(I9=I25," ",IF(I9&gt;I25,H9,H25))</f>
        <v>2-1 Bishop Hannan</v>
      </c>
      <c r="K17" s="6">
        <v>57</v>
      </c>
      <c r="M17" s="3"/>
      <c r="N17" s="3"/>
    </row>
    <row r="18" spans="1:14" ht="9.75" customHeight="1" x14ac:dyDescent="0.2">
      <c r="A18" s="10" t="s">
        <v>42</v>
      </c>
      <c r="B18" s="13" t="s">
        <v>260</v>
      </c>
      <c r="C18" s="1">
        <v>64</v>
      </c>
      <c r="H18" s="9"/>
      <c r="I18" s="8"/>
      <c r="J18" s="9"/>
      <c r="K18" s="5"/>
      <c r="M18" s="3"/>
      <c r="N18" s="3"/>
    </row>
    <row r="19" spans="1:14" ht="9.75" customHeight="1" x14ac:dyDescent="0.2">
      <c r="A19" s="23" t="s">
        <v>328</v>
      </c>
      <c r="B19" s="11"/>
      <c r="C19" s="5"/>
      <c r="D19" s="1" t="str">
        <f>IF(C18=C20," ",IF(C18&gt;C20,A18,A20))</f>
        <v>4-1 Bishop Neumann</v>
      </c>
      <c r="E19" s="1">
        <v>59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23</v>
      </c>
      <c r="B20" s="15" t="s">
        <v>317</v>
      </c>
      <c r="C20" s="7">
        <v>51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6" t="s">
        <v>359</v>
      </c>
      <c r="E21" s="8"/>
      <c r="F21" s="1" t="str">
        <f>IF(E19=E23," ",IF(E19&gt;E23,D19,D23))</f>
        <v>4-1 Bishop Neumann</v>
      </c>
      <c r="G21" s="1">
        <v>52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45</v>
      </c>
      <c r="B22" s="13" t="s">
        <v>280</v>
      </c>
      <c r="C22" s="1">
        <v>48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3" t="s">
        <v>329</v>
      </c>
      <c r="B23" s="11"/>
      <c r="C23" s="5"/>
      <c r="D23" s="6" t="str">
        <f>IF(C22=C24," ",IF(C22&gt;C24,A22,A24))</f>
        <v>3-2 Greenwood</v>
      </c>
      <c r="E23" s="7">
        <v>49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82</v>
      </c>
      <c r="B24" s="15" t="s">
        <v>265</v>
      </c>
      <c r="C24" s="7">
        <v>35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6" t="s">
        <v>475</v>
      </c>
      <c r="G25" s="8"/>
      <c r="H25" s="6" t="str">
        <f>IF(G21=G29," ",IF(G21&gt;G29,F21,F29))</f>
        <v>3-3 Scotland</v>
      </c>
      <c r="I25" s="7">
        <v>51</v>
      </c>
      <c r="J25" s="9"/>
      <c r="K25" s="8"/>
      <c r="M25" s="3"/>
      <c r="N25" s="3"/>
    </row>
    <row r="26" spans="1:14" ht="9.75" customHeight="1" x14ac:dyDescent="0.2">
      <c r="A26" s="10" t="s">
        <v>70</v>
      </c>
      <c r="B26" s="13" t="s">
        <v>318</v>
      </c>
      <c r="C26" s="1">
        <v>47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3" t="s">
        <v>330</v>
      </c>
      <c r="B27" s="11"/>
      <c r="C27" s="5"/>
      <c r="D27" s="1" t="str">
        <f>IF(C26=C28," ",IF(C26&gt;C28,A26,A28))</f>
        <v>3-4 Camp Hill</v>
      </c>
      <c r="E27" s="1">
        <v>55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24</v>
      </c>
      <c r="B28" s="15" t="s">
        <v>265</v>
      </c>
      <c r="C28" s="7">
        <v>59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6" t="s">
        <v>475</v>
      </c>
      <c r="E29" s="8"/>
      <c r="F29" s="6" t="str">
        <f>IF(E27=E31," ",IF(E27&gt;E31,D27,D31))</f>
        <v>3-3 Scotland</v>
      </c>
      <c r="G29" s="7">
        <v>65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25</v>
      </c>
      <c r="B30" s="13" t="s">
        <v>272</v>
      </c>
      <c r="C30" s="1">
        <v>59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3" t="s">
        <v>331</v>
      </c>
      <c r="B31" s="11"/>
      <c r="C31" s="5"/>
      <c r="D31" s="6" t="str">
        <f>IF(C30=C32," ",IF(C30&gt;C32,A30,A32))</f>
        <v>3-3 Scotland</v>
      </c>
      <c r="E31" s="7">
        <v>69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83</v>
      </c>
      <c r="B32" s="15" t="s">
        <v>312</v>
      </c>
      <c r="C32" s="7">
        <v>57</v>
      </c>
      <c r="D32" s="2"/>
      <c r="F32" s="2"/>
      <c r="H32" s="2"/>
      <c r="I32" s="3"/>
      <c r="J32" s="26" t="s">
        <v>0</v>
      </c>
      <c r="K32" s="8"/>
      <c r="M32" s="3"/>
      <c r="N32" s="3"/>
    </row>
    <row r="33" spans="1:15" ht="9.75" customHeight="1" x14ac:dyDescent="0.2">
      <c r="H33" s="2"/>
      <c r="J33" s="26" t="s">
        <v>5</v>
      </c>
      <c r="K33" s="19" t="s">
        <v>454</v>
      </c>
      <c r="L33" s="6" t="str">
        <f>IF(K17=K49," ",IF(K17&gt;K49,J17,J49))</f>
        <v>10-1 Kennedy Christian</v>
      </c>
      <c r="M33" s="3"/>
      <c r="N33" s="3"/>
      <c r="O33" s="3"/>
    </row>
    <row r="34" spans="1:15" ht="9.75" customHeight="1" x14ac:dyDescent="0.2">
      <c r="A34" s="10" t="s">
        <v>95</v>
      </c>
      <c r="B34" s="13" t="s">
        <v>319</v>
      </c>
      <c r="C34" s="1">
        <v>68</v>
      </c>
      <c r="H34" s="2"/>
      <c r="K34" s="8"/>
      <c r="L34" s="2"/>
      <c r="M34" s="3"/>
      <c r="N34" s="9"/>
      <c r="O34" s="3"/>
    </row>
    <row r="35" spans="1:15" ht="9.75" customHeight="1" x14ac:dyDescent="0.2">
      <c r="A35" s="23" t="s">
        <v>332</v>
      </c>
      <c r="B35" s="11"/>
      <c r="C35" s="5"/>
      <c r="D35" s="1" t="str">
        <f>IF(C34=C36," ",IF(C34&gt;C36,A34,A36))</f>
        <v>7-1 Cornell</v>
      </c>
      <c r="E35" s="1">
        <v>66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97</v>
      </c>
      <c r="B36" s="15" t="s">
        <v>259</v>
      </c>
      <c r="C36" s="7">
        <v>61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6" t="s">
        <v>420</v>
      </c>
      <c r="E37" s="8"/>
      <c r="F37" s="1" t="str">
        <f>IF(E35=E39," ",IF(E35&gt;E39,D35,D39))</f>
        <v>7-1 Cornell</v>
      </c>
      <c r="G37" s="1">
        <v>60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209</v>
      </c>
      <c r="B38" s="13" t="s">
        <v>320</v>
      </c>
      <c r="C38" s="1">
        <v>66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3" t="s">
        <v>333</v>
      </c>
      <c r="B39" s="11"/>
      <c r="C39" s="17" t="s">
        <v>455</v>
      </c>
      <c r="D39" s="6" t="str">
        <f>IF(C38=C40," ",IF(C38&gt;C40,A38,A40))</f>
        <v>6-2 Harmony</v>
      </c>
      <c r="E39" s="7">
        <v>46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106</v>
      </c>
      <c r="B40" s="15" t="s">
        <v>321</v>
      </c>
      <c r="C40" s="7">
        <v>59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6" t="s">
        <v>500</v>
      </c>
      <c r="G41" s="19"/>
      <c r="H41" s="1" t="str">
        <f>IF(G37=G45," ",IF(G37&gt;G45,F37,F45))</f>
        <v>7-1 Cornell</v>
      </c>
      <c r="I41" s="6">
        <v>53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245</v>
      </c>
      <c r="B42" s="13" t="s">
        <v>259</v>
      </c>
      <c r="C42" s="1">
        <v>87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3" t="s">
        <v>334</v>
      </c>
      <c r="B43" s="11"/>
      <c r="C43" s="5"/>
      <c r="D43" s="1" t="str">
        <f>IF(C42=C44," ",IF(C42&gt;C44,A42,A44))</f>
        <v>9-1 Elk County Christian</v>
      </c>
      <c r="E43" s="1">
        <v>35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107</v>
      </c>
      <c r="B44" s="15" t="s">
        <v>288</v>
      </c>
      <c r="C44" s="7">
        <v>76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6" t="s">
        <v>476</v>
      </c>
      <c r="E45" s="8"/>
      <c r="F45" s="6" t="str">
        <f>IF(E43=E47," ",IF(E43&gt;E47,D43,D47))</f>
        <v>5-1 Tussey Mountain</v>
      </c>
      <c r="G45" s="7">
        <v>52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108</v>
      </c>
      <c r="B46" s="13" t="s">
        <v>259</v>
      </c>
      <c r="C46" s="1">
        <v>70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3" t="s">
        <v>335</v>
      </c>
      <c r="B47" s="11"/>
      <c r="C47" s="5"/>
      <c r="D47" s="6" t="str">
        <f>IF(C46=C48," ",IF(C46&gt;C48,A46,A48))</f>
        <v>5-1 Tussey Mountain</v>
      </c>
      <c r="E47" s="7">
        <v>37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94</v>
      </c>
      <c r="B48" s="15" t="s">
        <v>322</v>
      </c>
      <c r="C48" s="7">
        <v>61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6" t="s">
        <v>512</v>
      </c>
      <c r="I49" s="8"/>
      <c r="J49" s="6" t="str">
        <f>IF(I41=I57," ",IF(I41&gt;I57,H41,H57))</f>
        <v>10-1 Kennedy Christian</v>
      </c>
      <c r="K49" s="7">
        <v>64</v>
      </c>
      <c r="L49" s="2"/>
      <c r="M49" s="3"/>
      <c r="N49" s="9"/>
      <c r="O49" s="3"/>
    </row>
    <row r="50" spans="1:15" ht="9.75" customHeight="1" x14ac:dyDescent="0.2">
      <c r="A50" s="10" t="s">
        <v>208</v>
      </c>
      <c r="B50" s="13" t="s">
        <v>251</v>
      </c>
      <c r="C50" s="1">
        <v>43</v>
      </c>
      <c r="H50" s="2"/>
      <c r="I50" s="8"/>
      <c r="L50" s="2"/>
      <c r="M50" s="3"/>
      <c r="N50" s="9"/>
      <c r="O50" s="3"/>
    </row>
    <row r="51" spans="1:15" ht="9.75" customHeight="1" x14ac:dyDescent="0.2">
      <c r="A51" s="23" t="s">
        <v>336</v>
      </c>
      <c r="B51" s="11"/>
      <c r="C51" s="5"/>
      <c r="D51" s="1" t="str">
        <f>IF(C50=C52," ",IF(C50&gt;C52,A50,A52))</f>
        <v>6-1 Saltsburg</v>
      </c>
      <c r="E51" s="1">
        <v>49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223</v>
      </c>
      <c r="B52" s="15" t="s">
        <v>315</v>
      </c>
      <c r="C52" s="7">
        <v>30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6" t="s">
        <v>369</v>
      </c>
      <c r="E53" s="8"/>
      <c r="F53" s="1" t="str">
        <f>IF(E51=E55," ",IF(E51&gt;E55,D51,D55))</f>
        <v>7-2 Duquesne</v>
      </c>
      <c r="G53" s="1">
        <v>59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96</v>
      </c>
      <c r="B54" s="13" t="s">
        <v>273</v>
      </c>
      <c r="C54" s="1">
        <v>63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3" t="s">
        <v>337</v>
      </c>
      <c r="B55" s="11"/>
      <c r="C55" s="5"/>
      <c r="D55" s="6" t="str">
        <f>IF(C54=C56," ",IF(C54&gt;C56,A54,A56))</f>
        <v>7-2 Duquesne</v>
      </c>
      <c r="E55" s="7">
        <v>65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244</v>
      </c>
      <c r="B56" s="15" t="s">
        <v>280</v>
      </c>
      <c r="C56" s="7">
        <v>50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6" t="s">
        <v>479</v>
      </c>
      <c r="G57" s="8"/>
      <c r="H57" s="1" t="str">
        <f>IF(G53=G61," ",IF(G53&gt;G61,F53,F61))</f>
        <v>10-1 Kennedy Christian</v>
      </c>
      <c r="I57" s="7">
        <v>62</v>
      </c>
      <c r="L57" s="2"/>
      <c r="M57" s="3"/>
      <c r="N57" s="9"/>
      <c r="O57" s="3"/>
    </row>
    <row r="58" spans="1:15" ht="9.75" customHeight="1" x14ac:dyDescent="0.2">
      <c r="A58" s="10" t="s">
        <v>105</v>
      </c>
      <c r="B58" s="13" t="s">
        <v>323</v>
      </c>
      <c r="C58" s="1">
        <v>83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3" t="s">
        <v>338</v>
      </c>
      <c r="B59" s="11"/>
      <c r="C59" s="5"/>
      <c r="D59" s="1" t="str">
        <f>IF(C58=C60," ",IF(C58&gt;C60,A58,A60))</f>
        <v>10-1 Kennedy Christian</v>
      </c>
      <c r="E59" s="1">
        <v>77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222</v>
      </c>
      <c r="B60" s="15" t="s">
        <v>288</v>
      </c>
      <c r="C60" s="7">
        <v>41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6" t="s">
        <v>368</v>
      </c>
      <c r="E61" s="8"/>
      <c r="F61" s="6" t="str">
        <f>IF(E59=E63," ",IF(E59&gt;E63,D59,D63))</f>
        <v>10-1 Kennedy Christian</v>
      </c>
      <c r="G61" s="7">
        <v>71</v>
      </c>
      <c r="H61" s="2"/>
      <c r="L61" s="2"/>
      <c r="M61" s="3"/>
      <c r="N61" s="9"/>
      <c r="O61" s="3"/>
    </row>
    <row r="62" spans="1:15" ht="9.75" customHeight="1" x14ac:dyDescent="0.2">
      <c r="A62" s="10" t="s">
        <v>221</v>
      </c>
      <c r="B62" s="13" t="s">
        <v>320</v>
      </c>
      <c r="C62" s="1">
        <v>65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3" t="s">
        <v>339</v>
      </c>
      <c r="B63" s="11"/>
      <c r="C63" s="5"/>
      <c r="D63" s="6" t="str">
        <f>IF(C62=C64," ",IF(C62&gt;C64,A62,A64))</f>
        <v>7-3 Jefferson-Morgan</v>
      </c>
      <c r="E63" s="7">
        <v>54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109</v>
      </c>
      <c r="B64" s="15" t="s">
        <v>320</v>
      </c>
      <c r="C64" s="7">
        <v>47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27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62</v>
      </c>
      <c r="B2" s="13" t="s">
        <v>257</v>
      </c>
      <c r="C2" s="1">
        <v>44</v>
      </c>
      <c r="H2" s="2"/>
      <c r="M2" s="3"/>
      <c r="N2" s="3"/>
    </row>
    <row r="3" spans="1:14" ht="9.75" customHeight="1" x14ac:dyDescent="0.2">
      <c r="A3" s="23" t="s">
        <v>402</v>
      </c>
      <c r="B3" s="11"/>
      <c r="C3" s="5"/>
      <c r="D3" s="1" t="str">
        <f>IF(C2=C4," ",IF(C2&gt;C4,A2,A4))</f>
        <v>1-1 Council Rock</v>
      </c>
      <c r="E3" s="1">
        <v>70</v>
      </c>
      <c r="H3" s="2"/>
      <c r="M3" s="3"/>
      <c r="N3" s="3"/>
    </row>
    <row r="4" spans="1:14" ht="9.75" customHeight="1" x14ac:dyDescent="0.2">
      <c r="A4" s="12" t="s">
        <v>18</v>
      </c>
      <c r="B4" s="15" t="s">
        <v>290</v>
      </c>
      <c r="C4" s="7">
        <v>36</v>
      </c>
      <c r="D4" s="4"/>
      <c r="E4" s="5"/>
      <c r="H4" s="2"/>
      <c r="M4" s="3"/>
      <c r="N4" s="3"/>
    </row>
    <row r="5" spans="1:14" ht="9.75" customHeight="1" x14ac:dyDescent="0.2">
      <c r="A5" s="13"/>
      <c r="D5" s="26" t="s">
        <v>412</v>
      </c>
      <c r="E5" s="8"/>
      <c r="F5" s="1" t="str">
        <f>IF(E3=E7," ",IF(E3&gt;E7,D3,D7))</f>
        <v>3-3 Central Dauphin</v>
      </c>
      <c r="G5" s="1">
        <v>69</v>
      </c>
      <c r="H5" s="2"/>
      <c r="M5" s="3"/>
      <c r="N5" s="3"/>
    </row>
    <row r="6" spans="1:14" ht="9.75" customHeight="1" x14ac:dyDescent="0.2">
      <c r="A6" s="10" t="s">
        <v>16</v>
      </c>
      <c r="B6" s="13" t="s">
        <v>291</v>
      </c>
      <c r="C6" s="1">
        <v>67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3" t="s">
        <v>401</v>
      </c>
      <c r="B7" s="11"/>
      <c r="C7" s="5"/>
      <c r="D7" s="6" t="str">
        <f>IF(C6=C8," ",IF(C6&gt;C8,A6,A8))</f>
        <v>3-3 Central Dauphin</v>
      </c>
      <c r="E7" s="7">
        <v>82</v>
      </c>
      <c r="F7" s="2"/>
      <c r="G7" s="8"/>
      <c r="H7" s="2"/>
      <c r="M7" s="3"/>
      <c r="N7" s="3"/>
    </row>
    <row r="8" spans="1:14" ht="9.75" customHeight="1" x14ac:dyDescent="0.2">
      <c r="A8" s="12" t="s">
        <v>53</v>
      </c>
      <c r="B8" s="15" t="s">
        <v>273</v>
      </c>
      <c r="C8" s="7">
        <v>36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6" t="s">
        <v>428</v>
      </c>
      <c r="G9" s="8"/>
      <c r="H9" s="1" t="str">
        <f>IF(G5=G13," ",IF(G5&gt;G13,F5,F13))</f>
        <v>2-1 Abington Heights</v>
      </c>
      <c r="I9" s="6">
        <v>56</v>
      </c>
      <c r="M9" s="3"/>
      <c r="N9" s="3"/>
    </row>
    <row r="10" spans="1:14" ht="9.75" customHeight="1" x14ac:dyDescent="0.2">
      <c r="A10" s="10" t="s">
        <v>158</v>
      </c>
      <c r="B10" s="13" t="s">
        <v>292</v>
      </c>
      <c r="C10" s="1">
        <v>66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3" t="s">
        <v>400</v>
      </c>
      <c r="B11" s="11"/>
      <c r="C11" s="5"/>
      <c r="D11" s="1" t="str">
        <f>IF(C10=C12," ",IF(C10&gt;C12,A10,A12))</f>
        <v>2-1 Abington Heights</v>
      </c>
      <c r="E11" s="1">
        <v>65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64</v>
      </c>
      <c r="B12" s="15" t="s">
        <v>253</v>
      </c>
      <c r="C12" s="7">
        <v>59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6" t="s">
        <v>473</v>
      </c>
      <c r="E13" s="8"/>
      <c r="F13" s="6" t="str">
        <f>IF(E11=E15," ",IF(E11&gt;E15,D11,D15))</f>
        <v>2-1 Abington Heights</v>
      </c>
      <c r="G13" s="7">
        <v>71</v>
      </c>
      <c r="H13" s="9"/>
      <c r="I13" s="8"/>
      <c r="M13" s="3"/>
      <c r="N13" s="3"/>
    </row>
    <row r="14" spans="1:14" ht="9.75" customHeight="1" x14ac:dyDescent="0.2">
      <c r="A14" s="10" t="s">
        <v>46</v>
      </c>
      <c r="B14" s="13" t="s">
        <v>293</v>
      </c>
      <c r="C14" s="1">
        <v>47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3" t="s">
        <v>399</v>
      </c>
      <c r="B15" s="11"/>
      <c r="C15" s="5"/>
      <c r="D15" s="6" t="str">
        <f>IF(C14=C16," ",IF(C14&gt;C16,A14,A16))</f>
        <v>1-4 Chester</v>
      </c>
      <c r="E15" s="7">
        <v>62</v>
      </c>
      <c r="F15" s="2"/>
      <c r="H15" s="9"/>
      <c r="I15" s="8"/>
      <c r="M15" s="3"/>
      <c r="N15" s="3"/>
    </row>
    <row r="16" spans="1:14" ht="9.75" customHeight="1" x14ac:dyDescent="0.2">
      <c r="A16" s="12" t="s">
        <v>154</v>
      </c>
      <c r="B16" s="15" t="s">
        <v>294</v>
      </c>
      <c r="C16" s="7">
        <v>56</v>
      </c>
      <c r="D16" s="2"/>
      <c r="F16" s="2"/>
      <c r="H16" s="9"/>
      <c r="I16" s="8"/>
      <c r="M16" s="3"/>
      <c r="N16" s="3"/>
    </row>
    <row r="17" spans="1:14" ht="9.75" customHeight="1" x14ac:dyDescent="0.2">
      <c r="H17" s="27" t="s">
        <v>428</v>
      </c>
      <c r="I17" s="8"/>
      <c r="J17" s="6" t="str">
        <f>IF(I9=I25," ",IF(I9&gt;I25,H9,H25))</f>
        <v>1-2 Cheltenham</v>
      </c>
      <c r="K17" s="6">
        <v>54</v>
      </c>
      <c r="M17" s="3"/>
      <c r="N17" s="3"/>
    </row>
    <row r="18" spans="1:14" ht="9.75" customHeight="1" x14ac:dyDescent="0.2">
      <c r="A18" s="10" t="s">
        <v>47</v>
      </c>
      <c r="B18" s="13" t="s">
        <v>295</v>
      </c>
      <c r="C18" s="1">
        <v>48</v>
      </c>
      <c r="H18" s="9"/>
      <c r="I18" s="8"/>
      <c r="J18" s="9"/>
      <c r="K18" s="5"/>
      <c r="M18" s="3"/>
      <c r="N18" s="3"/>
    </row>
    <row r="19" spans="1:14" ht="9.75" customHeight="1" x14ac:dyDescent="0.2">
      <c r="A19" s="23" t="s">
        <v>398</v>
      </c>
      <c r="B19" s="11"/>
      <c r="C19" s="20"/>
      <c r="D19" s="1" t="str">
        <f>IF(C18=C20," ",IF(C18&gt;C20,A18,A20))</f>
        <v>3-1 Wilson</v>
      </c>
      <c r="E19" s="1">
        <v>47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65</v>
      </c>
      <c r="B20" s="15" t="s">
        <v>255</v>
      </c>
      <c r="C20" s="7">
        <v>28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6" t="s">
        <v>395</v>
      </c>
      <c r="E21" s="8"/>
      <c r="F21" s="1" t="str">
        <f>IF(E19=E23," ",IF(E19&gt;E23,D19,D23))</f>
        <v>3-1 Wilson</v>
      </c>
      <c r="G21" s="1">
        <v>40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153</v>
      </c>
      <c r="B22" s="13" t="s">
        <v>253</v>
      </c>
      <c r="C22" s="1">
        <v>65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3" t="s">
        <v>397</v>
      </c>
      <c r="B23" s="11"/>
      <c r="C23" s="5"/>
      <c r="D23" s="6" t="str">
        <f>IF(C22=C24," ",IF(C22&gt;C24,A22,A24))</f>
        <v>1-3 Central Bucks East</v>
      </c>
      <c r="E23" s="7">
        <v>44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159</v>
      </c>
      <c r="B24" s="15" t="s">
        <v>296</v>
      </c>
      <c r="C24" s="7">
        <v>46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6" t="s">
        <v>501</v>
      </c>
      <c r="G25" s="8"/>
      <c r="H25" s="6" t="str">
        <f>IF(G21=G29," ",IF(G21&gt;G29,F21,F29))</f>
        <v>1-2 Cheltenham</v>
      </c>
      <c r="I25" s="7">
        <v>76</v>
      </c>
      <c r="J25" s="9"/>
      <c r="K25" s="8"/>
      <c r="M25" s="3"/>
      <c r="N25" s="3"/>
    </row>
    <row r="26" spans="1:14" ht="9.75" customHeight="1" x14ac:dyDescent="0.2">
      <c r="A26" s="10" t="s">
        <v>54</v>
      </c>
      <c r="B26" s="13" t="s">
        <v>301</v>
      </c>
      <c r="C26" s="1">
        <v>37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3" t="s">
        <v>396</v>
      </c>
      <c r="B27" s="11"/>
      <c r="C27" s="5"/>
      <c r="D27" s="1" t="str">
        <f>IF(C26=C28," ",IF(C26&gt;C28,A26,A28))</f>
        <v>1-6 Central Bucks West</v>
      </c>
      <c r="E27" s="1">
        <v>36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456</v>
      </c>
      <c r="B28" s="15" t="s">
        <v>297</v>
      </c>
      <c r="C28" s="7">
        <v>52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6" t="s">
        <v>402</v>
      </c>
      <c r="E29" s="19"/>
      <c r="F29" s="6" t="str">
        <f>IF(E27=E31," ",IF(E27&gt;E31,D27,D31))</f>
        <v>1-2 Cheltenham</v>
      </c>
      <c r="G29" s="7">
        <v>47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63</v>
      </c>
      <c r="B30" s="13" t="s">
        <v>251</v>
      </c>
      <c r="C30" s="1">
        <v>64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3" t="s">
        <v>395</v>
      </c>
      <c r="B31" s="11"/>
      <c r="C31" s="5"/>
      <c r="D31" s="6" t="str">
        <f>IF(C30=C32," ",IF(C30&gt;C32,A30,A32))</f>
        <v>1-2 Cheltenham</v>
      </c>
      <c r="E31" s="7">
        <v>43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17</v>
      </c>
      <c r="B32" s="15" t="s">
        <v>282</v>
      </c>
      <c r="C32" s="7">
        <v>57</v>
      </c>
      <c r="D32" s="2"/>
      <c r="F32" s="2"/>
      <c r="H32" s="2"/>
      <c r="I32" s="3"/>
      <c r="J32" s="26" t="s">
        <v>0</v>
      </c>
      <c r="K32" s="8"/>
      <c r="M32" s="3"/>
      <c r="N32" s="3"/>
    </row>
    <row r="33" spans="1:15" ht="9.75" customHeight="1" x14ac:dyDescent="0.2">
      <c r="H33" s="2"/>
      <c r="J33" s="26" t="s">
        <v>8</v>
      </c>
      <c r="K33" s="8"/>
      <c r="L33" s="6" t="str">
        <f>IF(K17=K49," ",IF(K17&gt;K49,J17,J49))</f>
        <v>1-2 Cheltenham</v>
      </c>
      <c r="M33" s="3"/>
      <c r="N33" s="3"/>
      <c r="O33" s="3"/>
    </row>
    <row r="34" spans="1:15" ht="9.75" customHeight="1" x14ac:dyDescent="0.2">
      <c r="A34" s="10" t="s">
        <v>179</v>
      </c>
      <c r="B34" s="13" t="s">
        <v>270</v>
      </c>
      <c r="C34" s="1">
        <v>52</v>
      </c>
      <c r="H34" s="2"/>
      <c r="K34" s="8"/>
      <c r="L34" s="2"/>
      <c r="M34" s="3"/>
      <c r="N34" s="9"/>
      <c r="O34" s="3"/>
    </row>
    <row r="35" spans="1:15" ht="9.75" customHeight="1" x14ac:dyDescent="0.2">
      <c r="A35" s="23" t="s">
        <v>394</v>
      </c>
      <c r="B35" s="11"/>
      <c r="C35" s="5"/>
      <c r="D35" s="1" t="str">
        <f>IF(C34=C36," ",IF(C34&gt;C36,A34,A36))</f>
        <v>7-1 Oakland Catholic</v>
      </c>
      <c r="E35" s="1">
        <v>53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188</v>
      </c>
      <c r="B36" s="15" t="s">
        <v>272</v>
      </c>
      <c r="C36" s="7">
        <v>46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6" t="s">
        <v>337</v>
      </c>
      <c r="E37" s="8"/>
      <c r="F37" s="1" t="str">
        <f>IF(E35=E39," ",IF(E35&gt;E39,D35,D39))</f>
        <v>7-1 Oakland Catholic</v>
      </c>
      <c r="G37" s="1">
        <v>56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224</v>
      </c>
      <c r="B38" s="13" t="s">
        <v>280</v>
      </c>
      <c r="C38" s="1">
        <v>68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3" t="s">
        <v>393</v>
      </c>
      <c r="B39" s="11"/>
      <c r="C39" s="5"/>
      <c r="D39" s="6" t="str">
        <f>IF(C38=C40," ",IF(C38&gt;C40,A38,A40))</f>
        <v>7-4 North Allegheny</v>
      </c>
      <c r="E39" s="7">
        <v>38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189</v>
      </c>
      <c r="B40" s="15" t="s">
        <v>288</v>
      </c>
      <c r="C40" s="7">
        <v>32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6" t="s">
        <v>393</v>
      </c>
      <c r="G41" s="8"/>
      <c r="H41" s="1" t="str">
        <f>IF(G37=G45," ",IF(G37&gt;G45,F37,F45))</f>
        <v>7-1 Oakland Catholic</v>
      </c>
      <c r="I41" s="6">
        <v>57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248</v>
      </c>
      <c r="B42" s="13" t="s">
        <v>259</v>
      </c>
      <c r="C42" s="1">
        <v>52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3" t="s">
        <v>392</v>
      </c>
      <c r="B43" s="11"/>
      <c r="C43" s="5"/>
      <c r="D43" s="1" t="str">
        <f>IF(C42=C44," ",IF(C42&gt;C44,A42,A44))</f>
        <v>7-6 Seneca Valley</v>
      </c>
      <c r="E43" s="1">
        <v>65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227</v>
      </c>
      <c r="B44" s="15" t="s">
        <v>315</v>
      </c>
      <c r="C44" s="7">
        <v>54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6" t="s">
        <v>389</v>
      </c>
      <c r="E45" s="8"/>
      <c r="F45" s="6" t="str">
        <f>IF(E43=E47," ",IF(E43&gt;E47,D43,D47))</f>
        <v>7-6 Seneca Valley</v>
      </c>
      <c r="G45" s="7">
        <v>43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246</v>
      </c>
      <c r="B46" s="13" t="s">
        <v>310</v>
      </c>
      <c r="C46" s="1">
        <v>63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3" t="s">
        <v>391</v>
      </c>
      <c r="B47" s="11"/>
      <c r="C47" s="5"/>
      <c r="D47" s="6" t="str">
        <f>IF(C46=C48," ",IF(C46&gt;C48,A46,A48))</f>
        <v>7-5 Ringgold</v>
      </c>
      <c r="E47" s="7">
        <v>46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226</v>
      </c>
      <c r="B48" s="15" t="s">
        <v>309</v>
      </c>
      <c r="C48" s="7">
        <v>81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6" t="s">
        <v>467</v>
      </c>
      <c r="I49" s="21"/>
      <c r="J49" s="6" t="str">
        <f>IF(I41=I57," ",IF(I41&gt;I57,H41,H57))</f>
        <v>7-1 Oakland Catholic</v>
      </c>
      <c r="K49" s="7">
        <v>52</v>
      </c>
      <c r="L49" s="2"/>
      <c r="M49" s="3"/>
      <c r="N49" s="9"/>
      <c r="O49" s="3"/>
    </row>
    <row r="50" spans="1:15" ht="9.75" customHeight="1" x14ac:dyDescent="0.2">
      <c r="A50" s="10" t="s">
        <v>187</v>
      </c>
      <c r="B50" s="13" t="s">
        <v>274</v>
      </c>
      <c r="C50" s="1">
        <v>52</v>
      </c>
      <c r="H50" s="2"/>
      <c r="I50" s="8"/>
      <c r="L50" s="2"/>
      <c r="M50" s="3"/>
      <c r="N50" s="9"/>
      <c r="O50" s="3"/>
    </row>
    <row r="51" spans="1:15" ht="9.75" customHeight="1" x14ac:dyDescent="0.2">
      <c r="A51" s="23" t="s">
        <v>390</v>
      </c>
      <c r="B51" s="11"/>
      <c r="C51" s="5"/>
      <c r="D51" s="1" t="str">
        <f>IF(C50=C52," ",IF(C50&gt;C52,A50,A52))</f>
        <v>6-1 Altoona</v>
      </c>
      <c r="E51" s="1">
        <v>37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229</v>
      </c>
      <c r="B52" s="15" t="s">
        <v>289</v>
      </c>
      <c r="C52" s="7">
        <v>43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6" t="s">
        <v>446</v>
      </c>
      <c r="E53" s="8"/>
      <c r="F53" s="1" t="str">
        <f>IF(E51=E55," ",IF(E51&gt;E55,D51,D55))</f>
        <v>7-3 Butler</v>
      </c>
      <c r="G53" s="1">
        <v>48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225</v>
      </c>
      <c r="B54" s="13" t="s">
        <v>280</v>
      </c>
      <c r="C54" s="1">
        <v>51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3" t="s">
        <v>389</v>
      </c>
      <c r="B55" s="11"/>
      <c r="C55" s="5"/>
      <c r="D55" s="6" t="str">
        <f>IF(C54=C56," ",IF(C54&gt;C56,A54,A56))</f>
        <v>7-3 Butler</v>
      </c>
      <c r="E55" s="7">
        <v>40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249</v>
      </c>
      <c r="B56" s="15" t="s">
        <v>386</v>
      </c>
      <c r="C56" s="7">
        <v>33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6" t="s">
        <v>337</v>
      </c>
      <c r="G57" s="8"/>
      <c r="H57" s="1" t="str">
        <f>IF(G53=G61," ",IF(G53&gt;G61,F53,F61))</f>
        <v>7-2 Mt. Lebanon</v>
      </c>
      <c r="I57" s="7">
        <v>42</v>
      </c>
      <c r="L57" s="2"/>
      <c r="M57" s="3"/>
      <c r="N57" s="9"/>
      <c r="O57" s="3"/>
    </row>
    <row r="58" spans="1:15" ht="9.75" customHeight="1" x14ac:dyDescent="0.2">
      <c r="A58" s="10" t="s">
        <v>190</v>
      </c>
      <c r="B58" s="13" t="s">
        <v>263</v>
      </c>
      <c r="C58" s="1">
        <v>66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3" t="s">
        <v>388</v>
      </c>
      <c r="B59" s="11"/>
      <c r="C59" s="5"/>
      <c r="D59" s="1" t="str">
        <f>IF(C58=C60," ",IF(C58&gt;C60,A58,A60))</f>
        <v>10-1 Erie McDowell</v>
      </c>
      <c r="E59" s="1">
        <v>48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228</v>
      </c>
      <c r="B60" s="15" t="s">
        <v>320</v>
      </c>
      <c r="C60" s="7">
        <v>59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6" t="s">
        <v>332</v>
      </c>
      <c r="E61" s="19"/>
      <c r="F61" s="6" t="str">
        <f>IF(E59=E63," ",IF(E59&gt;E63,D59,D63))</f>
        <v>7-2 Mt. Lebanon</v>
      </c>
      <c r="G61" s="7">
        <v>61</v>
      </c>
      <c r="H61" s="2"/>
      <c r="L61" s="2"/>
      <c r="M61" s="3"/>
      <c r="N61" s="9"/>
      <c r="O61" s="3"/>
    </row>
    <row r="62" spans="1:15" ht="9.75" customHeight="1" x14ac:dyDescent="0.2">
      <c r="A62" s="10" t="s">
        <v>180</v>
      </c>
      <c r="B62" s="13" t="s">
        <v>294</v>
      </c>
      <c r="C62" s="1">
        <v>84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3" t="s">
        <v>387</v>
      </c>
      <c r="B63" s="11"/>
      <c r="C63" s="5"/>
      <c r="D63" s="6" t="str">
        <f>IF(C62=C64," ",IF(C62&gt;C64,A62,A64))</f>
        <v>7-2 Mt. Lebanon</v>
      </c>
      <c r="E63" s="7">
        <v>56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250</v>
      </c>
      <c r="B64" s="15" t="s">
        <v>287</v>
      </c>
      <c r="C64" s="7">
        <v>48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132</v>
      </c>
      <c r="B2" s="13" t="s">
        <v>276</v>
      </c>
      <c r="C2" s="1">
        <v>69</v>
      </c>
      <c r="H2" s="2"/>
      <c r="M2" s="3"/>
      <c r="N2" s="3"/>
    </row>
    <row r="3" spans="1:14" ht="9.75" customHeight="1" x14ac:dyDescent="0.2">
      <c r="A3" s="23" t="s">
        <v>405</v>
      </c>
      <c r="B3" s="11"/>
      <c r="C3" s="5"/>
      <c r="D3" s="1" t="str">
        <f>IF(C2=C4," ",IF(C2&gt;C4,A2,A4))</f>
        <v>3-1 Lancaster Catholic</v>
      </c>
      <c r="E3" s="1">
        <v>67</v>
      </c>
      <c r="H3" s="2"/>
      <c r="M3" s="3"/>
      <c r="N3" s="3"/>
    </row>
    <row r="4" spans="1:14" ht="9.75" customHeight="1" x14ac:dyDescent="0.2">
      <c r="A4" s="12" t="s">
        <v>50</v>
      </c>
      <c r="B4" s="15" t="s">
        <v>301</v>
      </c>
      <c r="C4" s="7">
        <v>56</v>
      </c>
      <c r="D4" s="4"/>
      <c r="E4" s="5"/>
      <c r="H4" s="2"/>
      <c r="M4" s="3"/>
      <c r="N4" s="3"/>
    </row>
    <row r="5" spans="1:14" ht="9.75" customHeight="1" x14ac:dyDescent="0.2">
      <c r="A5" s="13"/>
      <c r="D5" s="26" t="s">
        <v>472</v>
      </c>
      <c r="E5" s="8"/>
      <c r="F5" s="1" t="str">
        <f>IF(E3=E7," ",IF(E3&gt;E7,D3,D7))</f>
        <v>3-1 Lancaster Catholic</v>
      </c>
      <c r="G5" s="1">
        <v>58</v>
      </c>
      <c r="H5" s="2"/>
      <c r="M5" s="3"/>
      <c r="N5" s="3"/>
    </row>
    <row r="6" spans="1:14" ht="9.75" customHeight="1" x14ac:dyDescent="0.2">
      <c r="A6" s="10" t="s">
        <v>156</v>
      </c>
      <c r="B6" s="13" t="s">
        <v>284</v>
      </c>
      <c r="C6" s="1">
        <v>48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3" t="s">
        <v>406</v>
      </c>
      <c r="B7" s="11"/>
      <c r="C7" s="5"/>
      <c r="D7" s="6" t="str">
        <f>IF(C6=C8," ",IF(C6&gt;C8,A6,A8))</f>
        <v>11-2 Tamaqua</v>
      </c>
      <c r="E7" s="7">
        <v>55</v>
      </c>
      <c r="F7" s="2"/>
      <c r="G7" s="8"/>
      <c r="H7" s="2"/>
      <c r="M7" s="3"/>
      <c r="N7" s="3"/>
    </row>
    <row r="8" spans="1:14" ht="9.75" customHeight="1" x14ac:dyDescent="0.2">
      <c r="A8" s="12" t="s">
        <v>145</v>
      </c>
      <c r="B8" s="15" t="s">
        <v>280</v>
      </c>
      <c r="C8" s="7">
        <v>54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6" t="s">
        <v>502</v>
      </c>
      <c r="G9" s="8"/>
      <c r="H9" s="1" t="str">
        <f>IF(G5=G13," ",IF(G5&gt;G13,F5,F13))</f>
        <v>4-1 Montoursville</v>
      </c>
      <c r="I9" s="6">
        <v>60</v>
      </c>
      <c r="M9" s="3"/>
      <c r="N9" s="3"/>
    </row>
    <row r="10" spans="1:14" ht="9.75" customHeight="1" x14ac:dyDescent="0.2">
      <c r="A10" s="10" t="s">
        <v>160</v>
      </c>
      <c r="B10" s="13" t="s">
        <v>288</v>
      </c>
      <c r="C10" s="1">
        <v>59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3" t="s">
        <v>407</v>
      </c>
      <c r="B11" s="11"/>
      <c r="C11" s="5"/>
      <c r="D11" s="1" t="str">
        <f>IF(C10=C12," ",IF(C10&gt;C12,A10,A12))</f>
        <v>2-1 Scranton Prep</v>
      </c>
      <c r="E11" s="1">
        <v>52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28</v>
      </c>
      <c r="B12" s="15" t="s">
        <v>282</v>
      </c>
      <c r="C12" s="7">
        <v>30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6" t="s">
        <v>471</v>
      </c>
      <c r="E13" s="8"/>
      <c r="F13" s="6" t="str">
        <f>IF(E11=E15," ",IF(E11&gt;E15,D11,D15))</f>
        <v>4-1 Montoursville</v>
      </c>
      <c r="G13" s="7">
        <v>77</v>
      </c>
      <c r="H13" s="9"/>
      <c r="I13" s="8"/>
      <c r="M13" s="3"/>
      <c r="N13" s="3"/>
    </row>
    <row r="14" spans="1:14" ht="9.75" customHeight="1" x14ac:dyDescent="0.2">
      <c r="A14" s="10" t="s">
        <v>175</v>
      </c>
      <c r="B14" s="13" t="s">
        <v>298</v>
      </c>
      <c r="C14" s="1">
        <v>73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3" t="s">
        <v>408</v>
      </c>
      <c r="B15" s="11"/>
      <c r="C15" s="5"/>
      <c r="D15" s="6" t="str">
        <f>IF(C14=C16," ",IF(C14&gt;C16,A14,A16))</f>
        <v>4-1 Montoursville</v>
      </c>
      <c r="E15" s="7">
        <v>66</v>
      </c>
      <c r="F15" s="2"/>
      <c r="H15" s="9"/>
      <c r="I15" s="8"/>
      <c r="M15" s="3"/>
      <c r="N15" s="3"/>
    </row>
    <row r="16" spans="1:14" ht="9.75" customHeight="1" x14ac:dyDescent="0.2">
      <c r="A16" s="12" t="s">
        <v>32</v>
      </c>
      <c r="B16" s="15" t="s">
        <v>265</v>
      </c>
      <c r="C16" s="7">
        <v>47</v>
      </c>
      <c r="D16" s="2"/>
      <c r="F16" s="2"/>
      <c r="H16" s="9"/>
      <c r="I16" s="8"/>
      <c r="M16" s="3"/>
      <c r="N16" s="3"/>
    </row>
    <row r="17" spans="1:14" ht="9.75" customHeight="1" x14ac:dyDescent="0.2">
      <c r="H17" s="27" t="s">
        <v>513</v>
      </c>
      <c r="I17" s="8"/>
      <c r="J17" s="6" t="str">
        <f>IF(I9=I25," ",IF(I9&gt;I25,H9,H25))</f>
        <v>4-1 Montoursville</v>
      </c>
      <c r="K17" s="6">
        <v>52</v>
      </c>
      <c r="M17" s="3"/>
      <c r="N17" s="3"/>
    </row>
    <row r="18" spans="1:14" ht="9.75" customHeight="1" x14ac:dyDescent="0.2">
      <c r="A18" s="10" t="s">
        <v>155</v>
      </c>
      <c r="B18" s="13" t="s">
        <v>301</v>
      </c>
      <c r="C18" s="1">
        <v>55</v>
      </c>
      <c r="H18" s="9"/>
      <c r="I18" s="8"/>
      <c r="J18" s="9"/>
      <c r="K18" s="5"/>
      <c r="M18" s="3"/>
      <c r="N18" s="3"/>
    </row>
    <row r="19" spans="1:14" ht="9.75" customHeight="1" x14ac:dyDescent="0.2">
      <c r="A19" s="23" t="s">
        <v>409</v>
      </c>
      <c r="B19" s="11"/>
      <c r="C19" s="5"/>
      <c r="D19" s="1" t="str">
        <f>IF(C18=C20," ",IF(C18&gt;C20,A18,A20))</f>
        <v>1-1 Nazareth Academy</v>
      </c>
      <c r="E19" s="1">
        <v>49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29</v>
      </c>
      <c r="B20" s="15" t="s">
        <v>314</v>
      </c>
      <c r="C20" s="7">
        <v>45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6" t="s">
        <v>470</v>
      </c>
      <c r="E21" s="8"/>
      <c r="F21" s="1" t="str">
        <f>IF(E19=E23," ",IF(E19&gt;E23,D19,D23))</f>
        <v>3-2 Eastern York</v>
      </c>
      <c r="G21" s="1">
        <v>36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133</v>
      </c>
      <c r="B22" s="13" t="s">
        <v>268</v>
      </c>
      <c r="C22" s="1">
        <v>62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3" t="s">
        <v>410</v>
      </c>
      <c r="B23" s="11"/>
      <c r="C23" s="5"/>
      <c r="D23" s="6" t="str">
        <f>IF(C22=C24," ",IF(C22&gt;C24,A22,A24))</f>
        <v>3-2 Eastern York</v>
      </c>
      <c r="E23" s="7">
        <v>64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176</v>
      </c>
      <c r="B24" s="15" t="s">
        <v>254</v>
      </c>
      <c r="C24" s="7">
        <v>40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6" t="s">
        <v>503</v>
      </c>
      <c r="G25" s="8"/>
      <c r="H25" s="6" t="str">
        <f>IF(G21=G29," ",IF(G21&gt;G29,F21,F29))</f>
        <v>11-1 Allentown CC</v>
      </c>
      <c r="I25" s="7">
        <v>49</v>
      </c>
      <c r="J25" s="9"/>
      <c r="K25" s="8"/>
      <c r="M25" s="3"/>
      <c r="N25" s="3"/>
    </row>
    <row r="26" spans="1:14" ht="9.75" customHeight="1" x14ac:dyDescent="0.2">
      <c r="A26" s="10" t="s">
        <v>56</v>
      </c>
      <c r="B26" s="13" t="s">
        <v>259</v>
      </c>
      <c r="C26" s="1">
        <v>64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3" t="s">
        <v>411</v>
      </c>
      <c r="B27" s="11"/>
      <c r="C27" s="5"/>
      <c r="D27" s="1" t="str">
        <f>IF(C26=C28," ",IF(C26&gt;C28,A26,A28))</f>
        <v>11-1 Allentown CC</v>
      </c>
      <c r="E27" s="1">
        <v>52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30</v>
      </c>
      <c r="B28" s="15" t="s">
        <v>255</v>
      </c>
      <c r="C28" s="7">
        <v>40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6" t="s">
        <v>469</v>
      </c>
      <c r="E29" s="8"/>
      <c r="F29" s="6" t="str">
        <f>IF(E27=E31," ",IF(E27&gt;E31,D27,D31))</f>
        <v>11-1 Allentown CC</v>
      </c>
      <c r="G29" s="7">
        <v>68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31</v>
      </c>
      <c r="B30" s="13" t="s">
        <v>300</v>
      </c>
      <c r="C30" s="1">
        <v>36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3" t="s">
        <v>412</v>
      </c>
      <c r="B31" s="11"/>
      <c r="C31" s="5"/>
      <c r="D31" s="6" t="str">
        <f>IF(C30=C32," ",IF(C30&gt;C32,A30,A32))</f>
        <v>3-3 Daniel Boone</v>
      </c>
      <c r="E31" s="7">
        <v>37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161</v>
      </c>
      <c r="B32" s="15" t="s">
        <v>301</v>
      </c>
      <c r="C32" s="7">
        <v>34</v>
      </c>
      <c r="D32" s="2"/>
      <c r="F32" s="2"/>
      <c r="H32" s="2"/>
      <c r="I32" s="3"/>
      <c r="J32" s="26" t="s">
        <v>0</v>
      </c>
      <c r="K32" s="8"/>
      <c r="M32" s="3"/>
      <c r="N32" s="3"/>
    </row>
    <row r="33" spans="1:15" ht="9.75" customHeight="1" x14ac:dyDescent="0.2">
      <c r="H33" s="2"/>
      <c r="J33" s="26" t="s">
        <v>7</v>
      </c>
      <c r="K33" s="8"/>
      <c r="L33" s="6" t="str">
        <f>IF(K17=K49," ",IF(K17&gt;K49,J17,J49))</f>
        <v>7-1 Blackhawk</v>
      </c>
      <c r="M33" s="3"/>
      <c r="N33" s="3"/>
      <c r="O33" s="3"/>
    </row>
    <row r="34" spans="1:15" ht="9.75" customHeight="1" x14ac:dyDescent="0.2">
      <c r="A34" s="10" t="s">
        <v>59</v>
      </c>
      <c r="B34" s="13" t="s">
        <v>306</v>
      </c>
      <c r="C34" s="1">
        <v>81</v>
      </c>
      <c r="H34" s="2"/>
      <c r="K34" s="8"/>
      <c r="L34" s="2"/>
      <c r="M34" s="3"/>
      <c r="N34" s="9"/>
      <c r="O34" s="3"/>
    </row>
    <row r="35" spans="1:15" ht="9.75" customHeight="1" x14ac:dyDescent="0.2">
      <c r="A35" s="23" t="s">
        <v>413</v>
      </c>
      <c r="B35" s="11"/>
      <c r="C35" s="5"/>
      <c r="D35" s="1" t="str">
        <f>IF(C34=C36," ",IF(C34&gt;C36,A34,A36))</f>
        <v>7-1 Blackhawk</v>
      </c>
      <c r="E35" s="1">
        <v>57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111</v>
      </c>
      <c r="B36" s="15" t="s">
        <v>403</v>
      </c>
      <c r="C36" s="7">
        <v>31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6" t="s">
        <v>432</v>
      </c>
      <c r="E37" s="8"/>
      <c r="F37" s="1" t="str">
        <f>IF(E35=E39," ",IF(E35&gt;E39,D35,D39))</f>
        <v>7-1 Blackhawk</v>
      </c>
      <c r="G37" s="1">
        <v>59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243</v>
      </c>
      <c r="B38" s="13" t="s">
        <v>320</v>
      </c>
      <c r="C38" s="1">
        <v>66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3" t="s">
        <v>414</v>
      </c>
      <c r="B39" s="11"/>
      <c r="C39" s="5"/>
      <c r="D39" s="6" t="str">
        <f>IF(C38=C40," ",IF(C38&gt;C40,A38,A40))</f>
        <v>6-2 Indian Valley</v>
      </c>
      <c r="E39" s="7">
        <v>36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232</v>
      </c>
      <c r="B40" s="15" t="s">
        <v>274</v>
      </c>
      <c r="C40" s="7">
        <v>48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6" t="s">
        <v>504</v>
      </c>
      <c r="G41" s="19"/>
      <c r="H41" s="1" t="str">
        <f>IF(G37=G45," ",IF(G37&gt;G45,F37,F45))</f>
        <v>7-1 Blackhawk</v>
      </c>
      <c r="I41" s="6">
        <v>60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247</v>
      </c>
      <c r="B42" s="13" t="s">
        <v>404</v>
      </c>
      <c r="C42" s="1">
        <v>68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3" t="s">
        <v>415</v>
      </c>
      <c r="B43" s="11"/>
      <c r="C43" s="5"/>
      <c r="D43" s="1" t="str">
        <f>IF(C42=C44," ",IF(C42&gt;C44,A42,A44))</f>
        <v>8-1 Westinghouse</v>
      </c>
      <c r="E43" s="1">
        <v>44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233</v>
      </c>
      <c r="B44" s="15" t="s">
        <v>254</v>
      </c>
      <c r="C44" s="7">
        <v>56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6" t="s">
        <v>468</v>
      </c>
      <c r="E45" s="8"/>
      <c r="F45" s="6" t="str">
        <f>IF(E43=E47," ",IF(E43&gt;E47,D43,D47))</f>
        <v>7-4 Hampton</v>
      </c>
      <c r="G45" s="7">
        <v>32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192</v>
      </c>
      <c r="B46" s="13" t="s">
        <v>263</v>
      </c>
      <c r="C46" s="1">
        <v>42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3" t="s">
        <v>416</v>
      </c>
      <c r="B47" s="11"/>
      <c r="C47" s="5"/>
      <c r="D47" s="6" t="str">
        <f>IF(C46=C48," ",IF(C46&gt;C48,A46,A48))</f>
        <v>7-4 Hampton</v>
      </c>
      <c r="E47" s="7">
        <v>56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231</v>
      </c>
      <c r="B48" s="15" t="s">
        <v>259</v>
      </c>
      <c r="C48" s="7">
        <v>51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6" t="s">
        <v>492</v>
      </c>
      <c r="I49" s="8"/>
      <c r="J49" s="6" t="str">
        <f>IF(I41=I57," ",IF(I41&gt;I57,H41,H57))</f>
        <v>7-1 Blackhawk</v>
      </c>
      <c r="K49" s="7">
        <v>67</v>
      </c>
      <c r="L49" s="2"/>
      <c r="M49" s="3"/>
      <c r="N49" s="9"/>
      <c r="O49" s="3"/>
    </row>
    <row r="50" spans="1:15" ht="9.75" customHeight="1" x14ac:dyDescent="0.2">
      <c r="A50" s="10" t="s">
        <v>242</v>
      </c>
      <c r="B50" s="13" t="s">
        <v>315</v>
      </c>
      <c r="C50" s="1">
        <v>51</v>
      </c>
      <c r="H50" s="2"/>
      <c r="I50" s="8"/>
      <c r="L50" s="2"/>
      <c r="M50" s="3"/>
      <c r="N50" s="9"/>
      <c r="O50" s="3"/>
    </row>
    <row r="51" spans="1:15" ht="9.75" customHeight="1" x14ac:dyDescent="0.2">
      <c r="A51" s="23" t="s">
        <v>417</v>
      </c>
      <c r="B51" s="11"/>
      <c r="C51" s="5"/>
      <c r="D51" s="1" t="str">
        <f>IF(C50=C52," ",IF(C50&gt;C52,A50,A52))</f>
        <v>6-1 Martinsburg Central</v>
      </c>
      <c r="E51" s="1">
        <v>46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235</v>
      </c>
      <c r="B52" s="15" t="s">
        <v>279</v>
      </c>
      <c r="C52" s="7">
        <v>42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6" t="s">
        <v>335</v>
      </c>
      <c r="E53" s="19"/>
      <c r="F53" s="1" t="str">
        <f>IF(E51=E55," ",IF(E51&gt;E55,D51,D55))</f>
        <v>7-2 West Mifflin</v>
      </c>
      <c r="G53" s="1">
        <v>37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138</v>
      </c>
      <c r="B54" s="13" t="s">
        <v>290</v>
      </c>
      <c r="C54" s="1">
        <v>65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3" t="s">
        <v>418</v>
      </c>
      <c r="B55" s="11"/>
      <c r="C55" s="17"/>
      <c r="D55" s="6" t="str">
        <f>IF(C54=C56," ",IF(C54&gt;C56,A54,A56))</f>
        <v>7-2 West Mifflin</v>
      </c>
      <c r="E55" s="7">
        <v>55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193</v>
      </c>
      <c r="B56" s="15" t="s">
        <v>301</v>
      </c>
      <c r="C56" s="7">
        <v>47</v>
      </c>
      <c r="D56" s="18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6" t="s">
        <v>505</v>
      </c>
      <c r="G57" s="8"/>
      <c r="H57" s="1" t="str">
        <f>IF(G53=G61," ",IF(G53&gt;G61,F53,F61))</f>
        <v>10-1 Franklin</v>
      </c>
      <c r="I57" s="7">
        <v>46</v>
      </c>
      <c r="L57" s="2"/>
      <c r="M57" s="3"/>
      <c r="N57" s="9"/>
      <c r="O57" s="3"/>
    </row>
    <row r="58" spans="1:15" ht="9.75" customHeight="1" x14ac:dyDescent="0.2">
      <c r="A58" s="10" t="s">
        <v>191</v>
      </c>
      <c r="B58" s="13" t="s">
        <v>270</v>
      </c>
      <c r="C58" s="1">
        <v>53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3" t="s">
        <v>419</v>
      </c>
      <c r="B59" s="11"/>
      <c r="C59" s="5"/>
      <c r="D59" s="1" t="str">
        <f>IF(C58=C60," ",IF(C58&gt;C60,A58,A60))</f>
        <v>10-1 Franklin</v>
      </c>
      <c r="E59" s="1">
        <v>41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234</v>
      </c>
      <c r="B60" s="15" t="s">
        <v>285</v>
      </c>
      <c r="C60" s="7">
        <v>39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6" t="s">
        <v>467</v>
      </c>
      <c r="E61" s="8"/>
      <c r="F61" s="6" t="str">
        <f>IF(E59=E63," ",IF(E59&gt;E63,D59,D63))</f>
        <v>10-1 Franklin</v>
      </c>
      <c r="G61" s="7">
        <v>50</v>
      </c>
      <c r="H61" s="2"/>
      <c r="L61" s="2"/>
      <c r="M61" s="3"/>
      <c r="N61" s="9"/>
      <c r="O61" s="3"/>
    </row>
    <row r="62" spans="1:15" ht="9.75" customHeight="1" x14ac:dyDescent="0.2">
      <c r="A62" s="10" t="s">
        <v>230</v>
      </c>
      <c r="B62" s="13" t="s">
        <v>284</v>
      </c>
      <c r="C62" s="1">
        <v>50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3" t="s">
        <v>420</v>
      </c>
      <c r="B63" s="11"/>
      <c r="C63" s="5"/>
      <c r="D63" s="6" t="str">
        <f>IF(C62=C64," ",IF(C62&gt;C64,A62,A64))</f>
        <v>7-3 Peters Twp.</v>
      </c>
      <c r="E63" s="7">
        <v>39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110</v>
      </c>
      <c r="B64" s="15" t="s">
        <v>263</v>
      </c>
      <c r="C64" s="7">
        <v>48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48</v>
      </c>
      <c r="B2" s="13" t="s">
        <v>259</v>
      </c>
      <c r="C2" s="1">
        <v>42</v>
      </c>
      <c r="H2" s="2"/>
      <c r="M2" s="3"/>
      <c r="N2" s="3"/>
    </row>
    <row r="3" spans="1:14" ht="9.75" customHeight="1" x14ac:dyDescent="0.2">
      <c r="A3" s="23" t="s">
        <v>422</v>
      </c>
      <c r="B3" s="11"/>
      <c r="C3" s="17"/>
      <c r="D3" s="1" t="str">
        <f>IF(C2=C4," ",IF(C2&gt;C4,A2,A4))</f>
        <v>3-1 Columbia</v>
      </c>
      <c r="E3" s="1">
        <v>57</v>
      </c>
      <c r="H3" s="2"/>
      <c r="M3" s="3"/>
      <c r="N3" s="3"/>
    </row>
    <row r="4" spans="1:14" ht="9.75" customHeight="1" x14ac:dyDescent="0.2">
      <c r="A4" s="12" t="s">
        <v>164</v>
      </c>
      <c r="B4" s="15" t="s">
        <v>280</v>
      </c>
      <c r="C4" s="7">
        <v>26</v>
      </c>
      <c r="D4" s="4"/>
      <c r="E4" s="5"/>
      <c r="H4" s="2"/>
      <c r="M4" s="3"/>
      <c r="N4" s="3"/>
    </row>
    <row r="5" spans="1:14" ht="9.75" customHeight="1" x14ac:dyDescent="0.2">
      <c r="A5" s="13"/>
      <c r="D5" s="26" t="s">
        <v>331</v>
      </c>
      <c r="E5" s="19"/>
      <c r="F5" s="1" t="str">
        <f>IF(E3=E7," ",IF(E3&gt;E7,D3,D7))</f>
        <v>4-2 Southern Columbia</v>
      </c>
      <c r="G5" s="1">
        <v>52</v>
      </c>
      <c r="H5" s="2"/>
      <c r="M5" s="3"/>
      <c r="N5" s="3"/>
    </row>
    <row r="6" spans="1:14" ht="9.75" customHeight="1" x14ac:dyDescent="0.2">
      <c r="A6" s="10" t="s">
        <v>163</v>
      </c>
      <c r="B6" s="13" t="s">
        <v>280</v>
      </c>
      <c r="C6" s="1">
        <v>49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3" t="s">
        <v>423</v>
      </c>
      <c r="B7" s="11"/>
      <c r="C7" s="5"/>
      <c r="D7" s="6" t="str">
        <f>IF(C6=C8," ",IF(C6&gt;C8,A6,A8))</f>
        <v>4-2 Southern Columbia</v>
      </c>
      <c r="E7" s="7">
        <v>67</v>
      </c>
      <c r="F7" s="2"/>
      <c r="G7" s="8"/>
      <c r="H7" s="2"/>
      <c r="M7" s="3"/>
      <c r="N7" s="3"/>
    </row>
    <row r="8" spans="1:14" ht="9.75" customHeight="1" x14ac:dyDescent="0.2">
      <c r="A8" s="12" t="s">
        <v>87</v>
      </c>
      <c r="B8" s="15" t="s">
        <v>260</v>
      </c>
      <c r="C8" s="7">
        <v>56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6" t="s">
        <v>471</v>
      </c>
      <c r="G9" s="8"/>
      <c r="H9" s="1" t="str">
        <f>IF(G5=G13," ",IF(G5&gt;G13,F5,F13))</f>
        <v>11-1 Pine Grove</v>
      </c>
      <c r="I9" s="6">
        <v>42</v>
      </c>
      <c r="M9" s="3"/>
      <c r="N9" s="3"/>
    </row>
    <row r="10" spans="1:14" ht="9.75" customHeight="1" x14ac:dyDescent="0.2">
      <c r="A10" s="10" t="s">
        <v>73</v>
      </c>
      <c r="B10" s="13" t="s">
        <v>260</v>
      </c>
      <c r="C10" s="1">
        <v>61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3" t="s">
        <v>342</v>
      </c>
      <c r="B11" s="11"/>
      <c r="C11" s="5"/>
      <c r="D11" s="1" t="str">
        <f>IF(C10=C12," ",IF(C10&gt;C12,A10,A12))</f>
        <v>11-1 Pine Grove</v>
      </c>
      <c r="E11" s="1">
        <v>52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88</v>
      </c>
      <c r="B12" s="15" t="s">
        <v>260</v>
      </c>
      <c r="C12" s="7">
        <v>56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6" t="s">
        <v>463</v>
      </c>
      <c r="E13" s="19"/>
      <c r="F13" s="6" t="str">
        <f>IF(E11=E15," ",IF(E11&gt;E15,D11,D15))</f>
        <v>11-1 Pine Grove</v>
      </c>
      <c r="G13" s="7">
        <v>56</v>
      </c>
      <c r="H13" s="9"/>
      <c r="I13" s="8"/>
      <c r="M13" s="3"/>
      <c r="N13" s="3"/>
    </row>
    <row r="14" spans="1:14" ht="9.75" customHeight="1" x14ac:dyDescent="0.2">
      <c r="A14" s="10" t="s">
        <v>66</v>
      </c>
      <c r="B14" s="13" t="s">
        <v>274</v>
      </c>
      <c r="C14" s="1">
        <v>53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3" t="s">
        <v>424</v>
      </c>
      <c r="B15" s="11"/>
      <c r="C15" s="5"/>
      <c r="D15" s="6" t="str">
        <f>IF(C14=C16," ",IF(C14&gt;C16,A14,A16))</f>
        <v>1-1 Villa Joseph Marie</v>
      </c>
      <c r="E15" s="7">
        <v>49</v>
      </c>
      <c r="F15" s="2"/>
      <c r="H15" s="9"/>
      <c r="I15" s="8"/>
      <c r="M15" s="3"/>
      <c r="N15" s="3"/>
    </row>
    <row r="16" spans="1:14" ht="9.75" customHeight="1" x14ac:dyDescent="0.2">
      <c r="A16" s="12" t="s">
        <v>33</v>
      </c>
      <c r="B16" s="15" t="s">
        <v>299</v>
      </c>
      <c r="C16" s="7">
        <v>32</v>
      </c>
      <c r="D16" s="2"/>
      <c r="F16" s="2"/>
      <c r="H16" s="9"/>
      <c r="I16" s="8"/>
      <c r="M16" s="3"/>
      <c r="N16" s="3"/>
    </row>
    <row r="17" spans="1:14" ht="9.75" customHeight="1" x14ac:dyDescent="0.2">
      <c r="H17" s="27" t="s">
        <v>513</v>
      </c>
      <c r="I17" s="8"/>
      <c r="J17" s="6" t="str">
        <f>IF(I9=I25," ",IF(I9&gt;I25,H9,H25))</f>
        <v>2-1 Bishop Hoban</v>
      </c>
      <c r="K17" s="6">
        <v>39</v>
      </c>
      <c r="M17" s="3"/>
      <c r="N17" s="3"/>
    </row>
    <row r="18" spans="1:14" ht="9.75" customHeight="1" x14ac:dyDescent="0.2">
      <c r="A18" s="10" t="s">
        <v>162</v>
      </c>
      <c r="B18" s="13" t="s">
        <v>292</v>
      </c>
      <c r="C18" s="1">
        <v>58</v>
      </c>
      <c r="H18" s="9"/>
      <c r="I18" s="8"/>
      <c r="J18" s="9"/>
      <c r="K18" s="5"/>
      <c r="M18" s="3"/>
      <c r="N18" s="3"/>
    </row>
    <row r="19" spans="1:14" ht="9.75" customHeight="1" x14ac:dyDescent="0.2">
      <c r="A19" s="23" t="s">
        <v>425</v>
      </c>
      <c r="B19" s="11"/>
      <c r="C19" s="5"/>
      <c r="D19" s="1" t="str">
        <f>IF(C18=C20," ",IF(C18&gt;C20,A18,A20))</f>
        <v>2-1 Bishop Hoban</v>
      </c>
      <c r="E19" s="1">
        <v>67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34</v>
      </c>
      <c r="B20" s="15" t="s">
        <v>297</v>
      </c>
      <c r="C20" s="7">
        <v>54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6" t="s">
        <v>428</v>
      </c>
      <c r="E21" s="8"/>
      <c r="F21" s="1" t="str">
        <f>IF(E19=E23," ",IF(E19&gt;E23,D19,D23))</f>
        <v>2-1 Bishop Hoban</v>
      </c>
      <c r="G21" s="1">
        <v>41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49</v>
      </c>
      <c r="B22" s="13" t="s">
        <v>252</v>
      </c>
      <c r="C22" s="1">
        <v>80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3" t="s">
        <v>426</v>
      </c>
      <c r="B23" s="11"/>
      <c r="C23" s="5"/>
      <c r="D23" s="6" t="str">
        <f>IF(C22=C24," ",IF(C22&gt;C24,A22,A24))</f>
        <v>3-2 Trinity</v>
      </c>
      <c r="E23" s="7">
        <v>61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75</v>
      </c>
      <c r="B24" s="15" t="s">
        <v>306</v>
      </c>
      <c r="C24" s="7">
        <v>49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6" t="s">
        <v>483</v>
      </c>
      <c r="G25" s="19"/>
      <c r="H25" s="6" t="str">
        <f>IF(G21=G29," ",IF(G21&gt;G29,F21,F29))</f>
        <v>2-1 Bishop Hoban</v>
      </c>
      <c r="I25" s="7">
        <v>54</v>
      </c>
      <c r="J25" s="9"/>
      <c r="K25" s="8"/>
      <c r="M25" s="3"/>
      <c r="N25" s="3"/>
    </row>
    <row r="26" spans="1:14" ht="9.75" customHeight="1" x14ac:dyDescent="0.2">
      <c r="A26" s="10" t="s">
        <v>86</v>
      </c>
      <c r="B26" s="13" t="s">
        <v>280</v>
      </c>
      <c r="C26" s="1">
        <v>26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3" t="s">
        <v>427</v>
      </c>
      <c r="B27" s="11"/>
      <c r="C27" s="5"/>
      <c r="D27" s="1" t="str">
        <f>IF(C26=C28," ",IF(C26&gt;C28,A26,A28))</f>
        <v>3-5 Delone Catholic</v>
      </c>
      <c r="E27" s="1">
        <v>49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35</v>
      </c>
      <c r="B28" s="15" t="s">
        <v>302</v>
      </c>
      <c r="C28" s="7">
        <v>42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6" t="s">
        <v>464</v>
      </c>
      <c r="E29" s="8"/>
      <c r="F29" s="6" t="str">
        <f>IF(E27=E31," ",IF(E27&gt;E31,D27,D31))</f>
        <v>3-5 Delone Catholic</v>
      </c>
      <c r="G29" s="7">
        <v>39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74</v>
      </c>
      <c r="B30" s="13" t="s">
        <v>284</v>
      </c>
      <c r="C30" s="1">
        <v>72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3" t="s">
        <v>428</v>
      </c>
      <c r="B31" s="11"/>
      <c r="C31" s="17"/>
      <c r="D31" s="6" t="str">
        <f>IF(C30=C32," ",IF(C30&gt;C32,A30,A32))</f>
        <v>11-2 Panther Valley</v>
      </c>
      <c r="E31" s="7">
        <v>39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36</v>
      </c>
      <c r="B32" s="15" t="s">
        <v>294</v>
      </c>
      <c r="C32" s="7">
        <v>45</v>
      </c>
      <c r="D32" s="2"/>
      <c r="F32" s="2"/>
      <c r="H32" s="2"/>
      <c r="I32" s="3"/>
      <c r="J32" s="26" t="s">
        <v>0</v>
      </c>
      <c r="K32" s="8"/>
      <c r="M32" s="3"/>
      <c r="N32" s="3"/>
    </row>
    <row r="33" spans="1:15" ht="9.75" customHeight="1" x14ac:dyDescent="0.2">
      <c r="H33" s="2"/>
      <c r="J33" s="26" t="s">
        <v>4</v>
      </c>
      <c r="K33" s="22"/>
      <c r="L33" s="6" t="str">
        <f>IF(K17=K49," ",IF(K17&gt;K49,J17,J49))</f>
        <v>9-1 Karns City</v>
      </c>
      <c r="M33" s="3"/>
      <c r="N33" s="3"/>
      <c r="O33" s="3"/>
    </row>
    <row r="34" spans="1:15" ht="9.75" customHeight="1" x14ac:dyDescent="0.2">
      <c r="A34" s="10" t="s">
        <v>116</v>
      </c>
      <c r="B34" s="13" t="s">
        <v>266</v>
      </c>
      <c r="C34" s="1">
        <v>72</v>
      </c>
      <c r="H34" s="2"/>
      <c r="K34" s="8"/>
      <c r="L34" s="2"/>
      <c r="M34" s="3"/>
      <c r="N34" s="9"/>
      <c r="O34" s="3"/>
    </row>
    <row r="35" spans="1:15" ht="9.75" customHeight="1" x14ac:dyDescent="0.2">
      <c r="A35" s="23" t="s">
        <v>429</v>
      </c>
      <c r="B35" s="11"/>
      <c r="C35" s="5"/>
      <c r="D35" s="1" t="str">
        <f>IF(C34=C36," ",IF(C34&gt;C36,A34,A36))</f>
        <v>7-1 Seton-LaSalle</v>
      </c>
      <c r="E35" s="1">
        <v>64</v>
      </c>
      <c r="H35" s="2"/>
      <c r="J35" s="26"/>
      <c r="K35" s="8"/>
      <c r="L35" s="2"/>
      <c r="M35" s="3"/>
      <c r="N35" s="9"/>
      <c r="O35" s="3"/>
    </row>
    <row r="36" spans="1:15" ht="9.75" customHeight="1" x14ac:dyDescent="0.2">
      <c r="A36" s="12" t="s">
        <v>196</v>
      </c>
      <c r="B36" s="15" t="s">
        <v>281</v>
      </c>
      <c r="C36" s="7">
        <v>36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6" t="s">
        <v>394</v>
      </c>
      <c r="E37" s="8"/>
      <c r="F37" s="1" t="str">
        <f>IF(E35=E39," ",IF(E35&gt;E39,D35,D39))</f>
        <v>7-1 Seton-LaSalle</v>
      </c>
      <c r="G37" s="1">
        <v>34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194</v>
      </c>
      <c r="B38" s="13" t="s">
        <v>296</v>
      </c>
      <c r="C38" s="1">
        <v>52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3" t="s">
        <v>430</v>
      </c>
      <c r="B39" s="11"/>
      <c r="C39" s="25" t="s">
        <v>454</v>
      </c>
      <c r="D39" s="6" t="str">
        <f>IF(C38=C40," ",IF(C38&gt;C40,A38,A40))</f>
        <v>6-2 Richland</v>
      </c>
      <c r="E39" s="7">
        <v>35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113</v>
      </c>
      <c r="B40" s="15" t="s">
        <v>286</v>
      </c>
      <c r="C40" s="7">
        <v>56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6" t="s">
        <v>458</v>
      </c>
      <c r="G41" s="8"/>
      <c r="H41" s="1" t="str">
        <f>IF(G37=G45," ",IF(G37&gt;G45,F37,F45))</f>
        <v>9-1 Karns City</v>
      </c>
      <c r="I41" s="6">
        <v>53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118</v>
      </c>
      <c r="B42" s="13" t="s">
        <v>292</v>
      </c>
      <c r="C42" s="1">
        <v>71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3" t="s">
        <v>431</v>
      </c>
      <c r="B43" s="11"/>
      <c r="C43" s="5"/>
      <c r="D43" s="1" t="str">
        <f>IF(C42=C44," ",IF(C42&gt;C44,A42,A44))</f>
        <v>9-1 Karns City</v>
      </c>
      <c r="E43" s="1">
        <v>48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237</v>
      </c>
      <c r="B44" s="15" t="s">
        <v>296</v>
      </c>
      <c r="C44" s="7">
        <v>26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6" t="s">
        <v>465</v>
      </c>
      <c r="E45" s="8"/>
      <c r="F45" s="6" t="str">
        <f>IF(E43=E47," ",IF(E43&gt;E47,D43,D47))</f>
        <v>9-1 Karns City</v>
      </c>
      <c r="G45" s="7">
        <v>45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210</v>
      </c>
      <c r="B46" s="13" t="s">
        <v>296</v>
      </c>
      <c r="C46" s="1">
        <v>52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3" t="s">
        <v>432</v>
      </c>
      <c r="B47" s="11"/>
      <c r="C47" s="5"/>
      <c r="D47" s="6" t="str">
        <f>IF(C46=C48," ",IF(C46&gt;C48,A46,A48))</f>
        <v>5-1 Everett</v>
      </c>
      <c r="E47" s="7">
        <v>34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125</v>
      </c>
      <c r="B48" s="15" t="s">
        <v>320</v>
      </c>
      <c r="C48" s="7">
        <v>37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6" t="s">
        <v>514</v>
      </c>
      <c r="I49" s="8"/>
      <c r="J49" s="6" t="str">
        <f>IF(I41=I57," ",IF(I41&gt;I57,H41,H57))</f>
        <v>9-1 Karns City</v>
      </c>
      <c r="K49" s="7">
        <v>53</v>
      </c>
      <c r="L49" s="2"/>
      <c r="M49" s="3"/>
      <c r="N49" s="9"/>
      <c r="O49" s="3"/>
    </row>
    <row r="50" spans="1:15" ht="9.75" customHeight="1" x14ac:dyDescent="0.2">
      <c r="A50" s="10" t="s">
        <v>112</v>
      </c>
      <c r="B50" s="13" t="s">
        <v>292</v>
      </c>
      <c r="C50" s="1">
        <v>60</v>
      </c>
      <c r="H50" s="2"/>
      <c r="I50" s="8"/>
      <c r="L50" s="2"/>
      <c r="M50" s="3"/>
      <c r="N50" s="9"/>
      <c r="O50" s="3"/>
    </row>
    <row r="51" spans="1:15" ht="9.75" customHeight="1" x14ac:dyDescent="0.2">
      <c r="A51" s="23" t="s">
        <v>433</v>
      </c>
      <c r="B51" s="11"/>
      <c r="C51" s="5"/>
      <c r="D51" s="1" t="str">
        <f>IF(C50=C52," ",IF(C50&gt;C52,A50,A52))</f>
        <v>6-1 Southern Huntingdon</v>
      </c>
      <c r="E51" s="1">
        <v>49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238</v>
      </c>
      <c r="B52" s="15" t="s">
        <v>277</v>
      </c>
      <c r="C52" s="7">
        <v>40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6" t="s">
        <v>466</v>
      </c>
      <c r="E53" s="8"/>
      <c r="F53" s="1" t="str">
        <f>IF(E51=E55," ",IF(E51&gt;E55,D51,D55))</f>
        <v>6-1 Southern Huntingdon</v>
      </c>
      <c r="G53" s="1">
        <v>39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236</v>
      </c>
      <c r="B54" s="13" t="s">
        <v>284</v>
      </c>
      <c r="C54" s="1">
        <v>49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3" t="s">
        <v>434</v>
      </c>
      <c r="B55" s="11"/>
      <c r="C55" s="5"/>
      <c r="D55" s="6" t="str">
        <f>IF(C54=C56," ",IF(C54&gt;C56,A54,A56))</f>
        <v>10-3 Cranberry</v>
      </c>
      <c r="E55" s="7">
        <v>45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195</v>
      </c>
      <c r="B56" s="15" t="s">
        <v>301</v>
      </c>
      <c r="C56" s="7">
        <v>65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6" t="s">
        <v>506</v>
      </c>
      <c r="G57" s="8"/>
      <c r="H57" s="1" t="str">
        <f>IF(G53=G61," ",IF(G53&gt;G61,F53,F61))</f>
        <v>6-1 Southern Huntingdon</v>
      </c>
      <c r="I57" s="7">
        <v>46</v>
      </c>
      <c r="L57" s="2"/>
      <c r="M57" s="3"/>
      <c r="N57" s="9"/>
      <c r="O57" s="3"/>
    </row>
    <row r="58" spans="1:15" ht="9.75" customHeight="1" x14ac:dyDescent="0.2">
      <c r="A58" s="10" t="s">
        <v>101</v>
      </c>
      <c r="B58" s="13" t="s">
        <v>270</v>
      </c>
      <c r="C58" s="1">
        <v>54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3" t="s">
        <v>435</v>
      </c>
      <c r="B59" s="11"/>
      <c r="C59" s="5"/>
      <c r="D59" s="1" t="str">
        <f>IF(C58=C60," ",IF(C58&gt;C60,A58,A60))</f>
        <v>10-1 Girard</v>
      </c>
      <c r="E59" s="1">
        <v>47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220</v>
      </c>
      <c r="B60" s="15" t="s">
        <v>288</v>
      </c>
      <c r="C60" s="7">
        <v>38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6" t="s">
        <v>338</v>
      </c>
      <c r="E61" s="8"/>
      <c r="F61" s="6" t="str">
        <f>IF(E59=E63," ",IF(E59&gt;E63,D59,D63))</f>
        <v>10-1 Girard</v>
      </c>
      <c r="G61" s="7">
        <v>32</v>
      </c>
      <c r="H61" s="2"/>
      <c r="L61" s="2"/>
      <c r="M61" s="3"/>
      <c r="N61" s="9"/>
      <c r="O61" s="3"/>
    </row>
    <row r="62" spans="1:15" ht="9.75" customHeight="1" x14ac:dyDescent="0.2">
      <c r="A62" s="10" t="s">
        <v>117</v>
      </c>
      <c r="B62" s="13" t="s">
        <v>290</v>
      </c>
      <c r="C62" s="1">
        <v>61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3" t="s">
        <v>436</v>
      </c>
      <c r="B63" s="11"/>
      <c r="C63" s="5"/>
      <c r="D63" s="6" t="str">
        <f>IF(C62=C64," ",IF(C62&gt;C64,A62,A64))</f>
        <v>7-2 Carlynton</v>
      </c>
      <c r="E63" s="7">
        <v>24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119</v>
      </c>
      <c r="B64" s="15" t="s">
        <v>288</v>
      </c>
      <c r="C64" s="7">
        <v>45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44</v>
      </c>
      <c r="B2" s="13" t="s">
        <v>300</v>
      </c>
      <c r="C2" s="1">
        <v>75</v>
      </c>
      <c r="H2" s="2"/>
      <c r="M2" s="3"/>
      <c r="N2" s="3"/>
    </row>
    <row r="3" spans="1:14" ht="9.75" customHeight="1" x14ac:dyDescent="0.2">
      <c r="A3" s="23" t="s">
        <v>439</v>
      </c>
      <c r="B3" s="11"/>
      <c r="C3" s="5"/>
      <c r="D3" s="1" t="str">
        <f>IF(C2=C4," ",IF(C2&gt;C4,A2,A4))</f>
        <v>3-1 Lebanon Catholic</v>
      </c>
      <c r="E3" s="1">
        <v>67</v>
      </c>
      <c r="H3" s="2"/>
      <c r="M3" s="3"/>
      <c r="N3" s="3"/>
    </row>
    <row r="4" spans="1:14" ht="9.75" customHeight="1" x14ac:dyDescent="0.2">
      <c r="A4" s="12" t="s">
        <v>170</v>
      </c>
      <c r="B4" s="15" t="s">
        <v>273</v>
      </c>
      <c r="C4" s="7">
        <v>49</v>
      </c>
      <c r="D4" s="4"/>
      <c r="E4" s="5"/>
      <c r="H4" s="2"/>
      <c r="M4" s="3"/>
      <c r="N4" s="3"/>
    </row>
    <row r="5" spans="1:14" ht="9.75" customHeight="1" x14ac:dyDescent="0.2">
      <c r="A5" s="13"/>
      <c r="D5" s="26" t="s">
        <v>462</v>
      </c>
      <c r="E5" s="8"/>
      <c r="F5" s="1" t="str">
        <f>IF(E3=E7," ",IF(E3&gt;E7,D3,D7))</f>
        <v>3-1 Lebanon Catholic</v>
      </c>
      <c r="G5" s="1">
        <v>72</v>
      </c>
      <c r="H5" s="2"/>
      <c r="M5" s="3"/>
      <c r="N5" s="3"/>
    </row>
    <row r="6" spans="1:14" ht="9.75" customHeight="1" x14ac:dyDescent="0.2">
      <c r="A6" s="10" t="s">
        <v>169</v>
      </c>
      <c r="B6" s="13" t="s">
        <v>268</v>
      </c>
      <c r="C6" s="1">
        <v>55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3" t="s">
        <v>440</v>
      </c>
      <c r="B7" s="11"/>
      <c r="C7" s="5"/>
      <c r="D7" s="6" t="str">
        <f>IF(C6=C8," ",IF(C6&gt;C8,A6,A8))</f>
        <v>4-2 Northeast Bradford</v>
      </c>
      <c r="E7" s="7">
        <v>46</v>
      </c>
      <c r="F7" s="2"/>
      <c r="G7" s="8"/>
      <c r="H7" s="2"/>
      <c r="M7" s="3"/>
      <c r="N7" s="3"/>
    </row>
    <row r="8" spans="1:14" ht="9.75" customHeight="1" x14ac:dyDescent="0.2">
      <c r="A8" s="12" t="s">
        <v>173</v>
      </c>
      <c r="B8" s="15" t="s">
        <v>299</v>
      </c>
      <c r="C8" s="7">
        <v>51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6" t="s">
        <v>440</v>
      </c>
      <c r="G9" s="8"/>
      <c r="H9" s="1" t="str">
        <f>IF(G5=G13," ",IF(G5&gt;G13,F5,F13))</f>
        <v>3-1 Lebanon Catholic</v>
      </c>
      <c r="I9" s="6">
        <v>70</v>
      </c>
      <c r="M9" s="3"/>
      <c r="N9" s="3"/>
    </row>
    <row r="10" spans="1:14" ht="9.75" customHeight="1" x14ac:dyDescent="0.2">
      <c r="A10" s="10" t="s">
        <v>165</v>
      </c>
      <c r="B10" s="13" t="s">
        <v>254</v>
      </c>
      <c r="C10" s="1">
        <v>41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3" t="s">
        <v>441</v>
      </c>
      <c r="B11" s="11"/>
      <c r="C11" s="17"/>
      <c r="D11" s="1" t="str">
        <f>IF(C10=C12," ",IF(C10&gt;C12,A10,A12))</f>
        <v>4-3 Elkland</v>
      </c>
      <c r="E11" s="1">
        <v>58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171</v>
      </c>
      <c r="B12" s="15" t="s">
        <v>268</v>
      </c>
      <c r="C12" s="7">
        <v>56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6" t="s">
        <v>461</v>
      </c>
      <c r="E13" s="8"/>
      <c r="F13" s="6" t="str">
        <f>IF(E11=E15," ",IF(E11&gt;E15,D11,D15))</f>
        <v>4-3 Elkland</v>
      </c>
      <c r="G13" s="7">
        <v>59</v>
      </c>
      <c r="H13" s="9"/>
      <c r="I13" s="8"/>
      <c r="M13" s="3"/>
      <c r="N13" s="3"/>
    </row>
    <row r="14" spans="1:14" ht="9.75" customHeight="1" x14ac:dyDescent="0.2">
      <c r="A14" s="10" t="s">
        <v>157</v>
      </c>
      <c r="B14" s="13" t="s">
        <v>282</v>
      </c>
      <c r="C14" s="1">
        <v>52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3" t="s">
        <v>442</v>
      </c>
      <c r="B15" s="11"/>
      <c r="C15" s="5"/>
      <c r="D15" s="6" t="str">
        <f>IF(C14=C16," ",IF(C14&gt;C16,A14,A16))</f>
        <v>11-3 Shenandoah Valley</v>
      </c>
      <c r="E15" s="7">
        <v>55</v>
      </c>
      <c r="F15" s="2"/>
      <c r="H15" s="9"/>
      <c r="I15" s="8"/>
      <c r="M15" s="3"/>
      <c r="N15" s="3"/>
    </row>
    <row r="16" spans="1:14" ht="9.75" customHeight="1" x14ac:dyDescent="0.2">
      <c r="A16" s="12" t="s">
        <v>174</v>
      </c>
      <c r="B16" s="15" t="s">
        <v>301</v>
      </c>
      <c r="C16" s="7">
        <v>62</v>
      </c>
      <c r="D16" s="2"/>
      <c r="F16" s="2"/>
      <c r="H16" s="9"/>
      <c r="I16" s="8"/>
      <c r="M16" s="3"/>
      <c r="N16" s="3"/>
    </row>
    <row r="17" spans="1:14" ht="9.75" customHeight="1" x14ac:dyDescent="0.2">
      <c r="H17" s="27" t="s">
        <v>515</v>
      </c>
      <c r="I17" s="8"/>
      <c r="J17" s="6" t="str">
        <f>IF(I9=I25," ",IF(I9&gt;I25,H9,H25))</f>
        <v>11-1 Pottsville Nativity</v>
      </c>
      <c r="K17" s="6">
        <v>64</v>
      </c>
      <c r="M17" s="3"/>
      <c r="N17" s="3"/>
    </row>
    <row r="18" spans="1:14" ht="9.75" customHeight="1" x14ac:dyDescent="0.2">
      <c r="A18" s="10" t="s">
        <v>168</v>
      </c>
      <c r="B18" s="13" t="s">
        <v>275</v>
      </c>
      <c r="C18" s="1">
        <v>79</v>
      </c>
      <c r="H18" s="9"/>
      <c r="I18" s="8"/>
      <c r="J18" s="9"/>
      <c r="K18" s="5"/>
      <c r="M18" s="3"/>
      <c r="N18" s="3"/>
    </row>
    <row r="19" spans="1:14" ht="9.75" customHeight="1" x14ac:dyDescent="0.2">
      <c r="A19" s="23" t="s">
        <v>443</v>
      </c>
      <c r="B19" s="11"/>
      <c r="C19" s="5"/>
      <c r="D19" s="1" t="str">
        <f>IF(C18=C20," ",IF(C18&gt;C20,A18,A20))</f>
        <v>4-1 Lourdes</v>
      </c>
      <c r="E19" s="1">
        <v>70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37</v>
      </c>
      <c r="B20" s="15" t="s">
        <v>303</v>
      </c>
      <c r="C20" s="7">
        <v>47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6" t="s">
        <v>460</v>
      </c>
      <c r="E21" s="8"/>
      <c r="F21" s="1" t="str">
        <f>IF(E19=E23," ",IF(E19&gt;E23,D19,D23))</f>
        <v>4-1 Lourdes</v>
      </c>
      <c r="G21" s="1">
        <v>50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45</v>
      </c>
      <c r="B22" s="13" t="s">
        <v>301</v>
      </c>
      <c r="C22" s="1">
        <v>43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3" t="s">
        <v>444</v>
      </c>
      <c r="B23" s="11"/>
      <c r="C23" s="5"/>
      <c r="D23" s="6" t="str">
        <f>IF(C22=C24," ",IF(C22&gt;C24,A22,A24))</f>
        <v>2-3 Seton Catholic</v>
      </c>
      <c r="E23" s="7">
        <v>29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167</v>
      </c>
      <c r="B24" s="15" t="s">
        <v>312</v>
      </c>
      <c r="C24" s="7">
        <v>44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6" t="s">
        <v>507</v>
      </c>
      <c r="G25" s="8"/>
      <c r="H25" s="6" t="str">
        <f>IF(G21=G29," ",IF(G21&gt;G29,F21,F29))</f>
        <v>11-1 Pottsville Nativity</v>
      </c>
      <c r="I25" s="7">
        <v>81</v>
      </c>
      <c r="J25" s="9"/>
      <c r="K25" s="8"/>
      <c r="M25" s="3"/>
      <c r="N25" s="3"/>
    </row>
    <row r="26" spans="1:14" ht="9.75" customHeight="1" x14ac:dyDescent="0.2">
      <c r="A26" s="10" t="s">
        <v>172</v>
      </c>
      <c r="B26" s="13" t="s">
        <v>307</v>
      </c>
      <c r="C26" s="1">
        <v>78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3" t="s">
        <v>428</v>
      </c>
      <c r="B27" s="11"/>
      <c r="C27" s="5"/>
      <c r="D27" s="1" t="str">
        <f>IF(C26=C28," ",IF(C26&gt;C28,A26,A28))</f>
        <v>11-1 Pottsville Nativity</v>
      </c>
      <c r="E27" s="1">
        <v>66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38</v>
      </c>
      <c r="B28" s="15" t="s">
        <v>304</v>
      </c>
      <c r="C28" s="7">
        <v>20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6" t="s">
        <v>459</v>
      </c>
      <c r="E29" s="8"/>
      <c r="F29" s="6" t="str">
        <f>IF(E27=E31," ",IF(E27&gt;E31,D27,D31))</f>
        <v>11-1 Pottsville Nativity</v>
      </c>
      <c r="G29" s="7">
        <v>79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39</v>
      </c>
      <c r="B30" s="13" t="s">
        <v>267</v>
      </c>
      <c r="C30" s="1">
        <v>46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3" t="s">
        <v>445</v>
      </c>
      <c r="B31" s="11"/>
      <c r="C31" s="5"/>
      <c r="D31" s="6" t="str">
        <f>IF(C30=C32," ",IF(C30&gt;C32,A30,A32))</f>
        <v>3-3 East Juniata</v>
      </c>
      <c r="E31" s="7">
        <v>41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166</v>
      </c>
      <c r="B32" s="15" t="s">
        <v>308</v>
      </c>
      <c r="C32" s="7">
        <v>40</v>
      </c>
      <c r="D32" s="2"/>
      <c r="F32" s="2"/>
      <c r="H32" s="2"/>
      <c r="I32" s="3"/>
      <c r="J32" s="26" t="s">
        <v>0</v>
      </c>
      <c r="K32" s="8"/>
      <c r="M32" s="3"/>
      <c r="N32" s="3"/>
    </row>
    <row r="33" spans="1:15" ht="9.75" customHeight="1" x14ac:dyDescent="0.2">
      <c r="H33" s="2"/>
      <c r="J33" s="26" t="s">
        <v>6</v>
      </c>
      <c r="K33" s="8"/>
      <c r="L33" s="6" t="str">
        <f>IF(K17=K49," ",IF(K17&gt;K49,J17,J49))</f>
        <v>11-1 Pottsville Nativity</v>
      </c>
      <c r="M33" s="3"/>
      <c r="N33" s="3"/>
      <c r="O33" s="3"/>
    </row>
    <row r="34" spans="1:15" ht="9.75" customHeight="1" x14ac:dyDescent="0.2">
      <c r="A34" s="10" t="s">
        <v>181</v>
      </c>
      <c r="B34" s="13" t="s">
        <v>323</v>
      </c>
      <c r="C34" s="1">
        <v>71</v>
      </c>
      <c r="H34" s="2"/>
      <c r="K34" s="8"/>
      <c r="L34" s="2"/>
      <c r="M34" s="3"/>
      <c r="N34" s="9"/>
      <c r="O34" s="3"/>
    </row>
    <row r="35" spans="1:15" ht="9.75" customHeight="1" x14ac:dyDescent="0.2">
      <c r="A35" s="23" t="s">
        <v>446</v>
      </c>
      <c r="B35" s="11"/>
      <c r="C35" s="5"/>
      <c r="D35" s="1" t="str">
        <f>IF(C34=C36," ",IF(C34&gt;C36,A34,A36))</f>
        <v>7-1 Vincentian</v>
      </c>
      <c r="E35" s="1">
        <v>51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122</v>
      </c>
      <c r="B36" s="15" t="s">
        <v>437</v>
      </c>
      <c r="C36" s="7">
        <v>32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6" t="s">
        <v>420</v>
      </c>
      <c r="E37" s="8"/>
      <c r="F37" s="1" t="str">
        <f>IF(E35=E39," ",IF(E35&gt;E39,D35,D39))</f>
        <v>6-2 Bishop Guilfoyle</v>
      </c>
      <c r="G37" s="1">
        <v>34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115</v>
      </c>
      <c r="B38" s="13" t="s">
        <v>268</v>
      </c>
      <c r="C38" s="1">
        <v>38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3" t="s">
        <v>447</v>
      </c>
      <c r="B39" s="11"/>
      <c r="C39" s="17"/>
      <c r="D39" s="6" t="str">
        <f>IF(C38=C40," ",IF(C38&gt;C40,A38,A40))</f>
        <v>6-2 Bishop Guilfoyle</v>
      </c>
      <c r="E39" s="7">
        <v>55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198</v>
      </c>
      <c r="B40" s="15" t="s">
        <v>280</v>
      </c>
      <c r="C40" s="7">
        <v>33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6" t="s">
        <v>508</v>
      </c>
      <c r="G41" s="19"/>
      <c r="H41" s="1" t="str">
        <f>IF(G37=G45," ",IF(G37&gt;G45,F37,F45))</f>
        <v>10-3 Saegertown</v>
      </c>
      <c r="I41" s="6">
        <v>44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120</v>
      </c>
      <c r="B42" s="13" t="s">
        <v>260</v>
      </c>
      <c r="C42" s="1">
        <v>47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3" t="s">
        <v>448</v>
      </c>
      <c r="B43" s="11"/>
      <c r="C43" s="5"/>
      <c r="D43" s="1" t="str">
        <f>IF(C42=C44," ",IF(C42&gt;C44,A42,A44))</f>
        <v>10-3 Saegertown</v>
      </c>
      <c r="E43" s="1">
        <v>47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103</v>
      </c>
      <c r="B44" s="15" t="s">
        <v>291</v>
      </c>
      <c r="C44" s="7">
        <v>50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6" t="s">
        <v>458</v>
      </c>
      <c r="E45" s="8"/>
      <c r="F45" s="6" t="str">
        <f>IF(E43=E47," ",IF(E43&gt;E47,D43,D47))</f>
        <v>10-3 Saegertown</v>
      </c>
      <c r="G45" s="7">
        <v>44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123</v>
      </c>
      <c r="B46" s="13" t="s">
        <v>286</v>
      </c>
      <c r="C46" s="1">
        <v>52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3" t="s">
        <v>449</v>
      </c>
      <c r="B47" s="11"/>
      <c r="C47" s="5"/>
      <c r="D47" s="6" t="str">
        <f>IF(C46=C48," ",IF(C46&gt;C48,A46,A48))</f>
        <v>5-1 Conemaugh Twp.</v>
      </c>
      <c r="E47" s="7">
        <v>29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126</v>
      </c>
      <c r="B48" s="15" t="s">
        <v>268</v>
      </c>
      <c r="C48" s="7">
        <v>43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6" t="s">
        <v>516</v>
      </c>
      <c r="I49" s="8"/>
      <c r="J49" s="6" t="str">
        <f>IF(I41=I57," ",IF(I41&gt;I57,H41,H57))</f>
        <v>10-3 Saegertown</v>
      </c>
      <c r="K49" s="7">
        <v>54</v>
      </c>
      <c r="L49" s="2"/>
      <c r="M49" s="3"/>
      <c r="N49" s="9"/>
      <c r="O49" s="3"/>
    </row>
    <row r="50" spans="1:15" ht="9.75" customHeight="1" x14ac:dyDescent="0.2">
      <c r="A50" s="10" t="s">
        <v>114</v>
      </c>
      <c r="B50" s="13" t="s">
        <v>294</v>
      </c>
      <c r="C50" s="1">
        <v>59</v>
      </c>
      <c r="H50" s="2"/>
      <c r="I50" s="8"/>
      <c r="L50" s="2"/>
      <c r="M50" s="3"/>
      <c r="N50" s="9"/>
      <c r="O50" s="3"/>
    </row>
    <row r="51" spans="1:15" ht="9.75" customHeight="1" x14ac:dyDescent="0.2">
      <c r="A51" s="23" t="s">
        <v>390</v>
      </c>
      <c r="B51" s="11"/>
      <c r="C51" s="5"/>
      <c r="D51" s="1" t="str">
        <f>IF(C50=C52," ",IF(C50&gt;C52,A50,A52))</f>
        <v>6-1 Claysburg Kimmel</v>
      </c>
      <c r="E51" s="1">
        <v>49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241</v>
      </c>
      <c r="B52" s="15" t="s">
        <v>279</v>
      </c>
      <c r="C52" s="7">
        <v>47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6" t="s">
        <v>446</v>
      </c>
      <c r="E53" s="8"/>
      <c r="F53" s="1" t="str">
        <f>IF(E51=E55," ",IF(E51&gt;E55,D51,D55))</f>
        <v>6-1 Claysburg Kimmel</v>
      </c>
      <c r="G53" s="1">
        <v>46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182</v>
      </c>
      <c r="B54" s="13" t="s">
        <v>280</v>
      </c>
      <c r="C54" s="1">
        <v>48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3" t="s">
        <v>450</v>
      </c>
      <c r="B55" s="11"/>
      <c r="C55" s="5"/>
      <c r="D55" s="6" t="str">
        <f>IF(C54=C56," ",IF(C54&gt;C56,A54,A56))</f>
        <v>7-2 Avonworth</v>
      </c>
      <c r="E55" s="7">
        <v>48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121</v>
      </c>
      <c r="B56" s="15" t="s">
        <v>280</v>
      </c>
      <c r="C56" s="7">
        <v>45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6" t="s">
        <v>509</v>
      </c>
      <c r="G57" s="8"/>
      <c r="H57" s="1" t="str">
        <f>IF(G53=G61," ",IF(G53&gt;G61,F53,F61))</f>
        <v>6-1 Claysburg Kimmel</v>
      </c>
      <c r="I57" s="7">
        <v>39</v>
      </c>
      <c r="L57" s="2"/>
      <c r="M57" s="3"/>
      <c r="N57" s="9"/>
      <c r="O57" s="3"/>
    </row>
    <row r="58" spans="1:15" ht="9.75" customHeight="1" x14ac:dyDescent="0.2">
      <c r="A58" s="10" t="s">
        <v>197</v>
      </c>
      <c r="B58" s="13" t="s">
        <v>259</v>
      </c>
      <c r="C58" s="1">
        <v>59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3" t="s">
        <v>451</v>
      </c>
      <c r="B59" s="11"/>
      <c r="C59" s="5"/>
      <c r="D59" s="1" t="str">
        <f>IF(C58=C60," ",IF(C58&gt;C60,A58,A60))</f>
        <v>10-1 Conneaut Lake</v>
      </c>
      <c r="E59" s="1">
        <v>40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240</v>
      </c>
      <c r="B60" s="15" t="s">
        <v>286</v>
      </c>
      <c r="C60" s="7">
        <v>55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6" t="s">
        <v>457</v>
      </c>
      <c r="E61" s="8"/>
      <c r="F61" s="6" t="str">
        <f>IF(E59=E63," ",IF(E59&gt;E63,D59,D63))</f>
        <v>10-1 Conneaut Lake</v>
      </c>
      <c r="G61" s="7">
        <v>40</v>
      </c>
      <c r="H61" s="2"/>
      <c r="L61" s="2"/>
      <c r="M61" s="3"/>
      <c r="N61" s="9"/>
      <c r="O61" s="3"/>
    </row>
    <row r="62" spans="1:15" ht="9.75" customHeight="1" x14ac:dyDescent="0.2">
      <c r="A62" s="10" t="s">
        <v>239</v>
      </c>
      <c r="B62" s="13" t="s">
        <v>438</v>
      </c>
      <c r="C62" s="1">
        <v>48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3" t="s">
        <v>452</v>
      </c>
      <c r="B63" s="11"/>
      <c r="C63" s="5"/>
      <c r="D63" s="6" t="str">
        <f>IF(C62=C64," ",IF(C62&gt;C64,A62,A64))</f>
        <v>7-3 Monessen</v>
      </c>
      <c r="E63" s="7">
        <v>38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124</v>
      </c>
      <c r="B64" s="15" t="s">
        <v>296</v>
      </c>
      <c r="C64" s="7">
        <v>31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2000 AAAA Boys</vt:lpstr>
      <vt:lpstr>2000 AAA Boys</vt:lpstr>
      <vt:lpstr>2000 AA Boys</vt:lpstr>
      <vt:lpstr>2000 A Boys</vt:lpstr>
      <vt:lpstr>2000 AAAA Girls</vt:lpstr>
      <vt:lpstr>2000 AAA Girls</vt:lpstr>
      <vt:lpstr>2000 AA Girls</vt:lpstr>
      <vt:lpstr>2000 A Girls</vt:lpstr>
      <vt:lpstr>'2000 A Girls'!Print_Area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2000-03-21T04:29:29Z</cp:lastPrinted>
  <dcterms:created xsi:type="dcterms:W3CDTF">1998-02-04T06:41:48Z</dcterms:created>
  <dcterms:modified xsi:type="dcterms:W3CDTF">2012-10-17T21:13:23Z</dcterms:modified>
</cp:coreProperties>
</file>