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170" yWindow="15" windowWidth="8730" windowHeight="11640"/>
  </bookViews>
  <sheets>
    <sheet name="2008 AAAA Boys" sheetId="8" r:id="rId1"/>
    <sheet name="2008 AAA Boys" sheetId="9" r:id="rId2"/>
    <sheet name="2008 AA Boys" sheetId="10" r:id="rId3"/>
    <sheet name="2008 A Boys" sheetId="11" r:id="rId4"/>
    <sheet name="2008 AAAA Girls" sheetId="12" r:id="rId5"/>
    <sheet name="2008 AAA Girls" sheetId="13" r:id="rId6"/>
    <sheet name="2008 AA Girls" sheetId="14" r:id="rId7"/>
    <sheet name="2008 A Girls" sheetId="15" r:id="rId8"/>
  </sheets>
  <definedNames>
    <definedName name="_xlnm.Print_Area" localSheetId="7">'2008 A Girls'!$1:$1048576</definedName>
  </definedNames>
  <calcPr calcId="145621" fullCalcOnLoad="1"/>
</workbook>
</file>

<file path=xl/calcChain.xml><?xml version="1.0" encoding="utf-8"?>
<calcChain xmlns="http://schemas.openxmlformats.org/spreadsheetml/2006/main">
  <c r="D63" i="15" l="1"/>
  <c r="D59" i="15"/>
  <c r="F61" i="15" s="1"/>
  <c r="D51" i="15"/>
  <c r="F53" i="15" s="1"/>
  <c r="D55" i="15"/>
  <c r="D47" i="15"/>
  <c r="F45" i="15" s="1"/>
  <c r="H41" i="15" s="1"/>
  <c r="J49" i="15" s="1"/>
  <c r="D43" i="15"/>
  <c r="D35" i="15"/>
  <c r="D39" i="15"/>
  <c r="F37" i="15"/>
  <c r="D31" i="15"/>
  <c r="D27" i="15"/>
  <c r="F29" i="15" s="1"/>
  <c r="D19" i="15"/>
  <c r="F21" i="15" s="1"/>
  <c r="H25" i="15" s="1"/>
  <c r="J17" i="15" s="1"/>
  <c r="L33" i="15" s="1"/>
  <c r="D23" i="15"/>
  <c r="D15" i="15"/>
  <c r="F13" i="15" s="1"/>
  <c r="H9" i="15" s="1"/>
  <c r="D11" i="15"/>
  <c r="D3" i="15"/>
  <c r="D7" i="15"/>
  <c r="F5" i="15"/>
  <c r="D63" i="14"/>
  <c r="D59" i="14"/>
  <c r="F61" i="14" s="1"/>
  <c r="D51" i="14"/>
  <c r="F53" i="14" s="1"/>
  <c r="H57" i="14" s="1"/>
  <c r="D55" i="14"/>
  <c r="D47" i="14"/>
  <c r="D43" i="14"/>
  <c r="F45" i="14" s="1"/>
  <c r="D35" i="14"/>
  <c r="F37" i="14" s="1"/>
  <c r="D39" i="14"/>
  <c r="D31" i="14"/>
  <c r="D27" i="14"/>
  <c r="D19" i="14"/>
  <c r="F21" i="14" s="1"/>
  <c r="H25" i="14" s="1"/>
  <c r="J17" i="14" s="1"/>
  <c r="L33" i="14" s="1"/>
  <c r="D23" i="14"/>
  <c r="D15" i="14"/>
  <c r="F13" i="14" s="1"/>
  <c r="H9" i="14" s="1"/>
  <c r="D11" i="14"/>
  <c r="D3" i="14"/>
  <c r="D7" i="14"/>
  <c r="F5" i="14"/>
  <c r="D63" i="13"/>
  <c r="D59" i="13"/>
  <c r="F61" i="13" s="1"/>
  <c r="D51" i="13"/>
  <c r="D55" i="13"/>
  <c r="F53" i="13"/>
  <c r="D47" i="13"/>
  <c r="D43" i="13"/>
  <c r="F45" i="13" s="1"/>
  <c r="H41" i="13" s="1"/>
  <c r="D35" i="13"/>
  <c r="D39" i="13"/>
  <c r="F37" i="13"/>
  <c r="D31" i="13"/>
  <c r="D27" i="13"/>
  <c r="F29" i="13" s="1"/>
  <c r="H25" i="13" s="1"/>
  <c r="D19" i="13"/>
  <c r="D23" i="13"/>
  <c r="D15" i="13"/>
  <c r="D11" i="13"/>
  <c r="F13" i="13" s="1"/>
  <c r="D3" i="13"/>
  <c r="F5" i="13" s="1"/>
  <c r="D7" i="13"/>
  <c r="D63" i="12"/>
  <c r="D59" i="12"/>
  <c r="D51" i="12"/>
  <c r="D55" i="12"/>
  <c r="F53" i="12"/>
  <c r="H57" i="12" s="1"/>
  <c r="J49" i="12" s="1"/>
  <c r="D47" i="12"/>
  <c r="D43" i="12"/>
  <c r="D35" i="12"/>
  <c r="D39" i="12"/>
  <c r="F37" i="12"/>
  <c r="D31" i="12"/>
  <c r="F29" i="12" s="1"/>
  <c r="H25" i="12" s="1"/>
  <c r="D27" i="12"/>
  <c r="D19" i="12"/>
  <c r="D23" i="12"/>
  <c r="F21" i="12"/>
  <c r="D15" i="12"/>
  <c r="F13" i="12"/>
  <c r="D11" i="12"/>
  <c r="D3" i="12"/>
  <c r="F5" i="12" s="1"/>
  <c r="H9" i="12" s="1"/>
  <c r="J17" i="12" s="1"/>
  <c r="L33" i="12" s="1"/>
  <c r="D7" i="12"/>
  <c r="D63" i="11"/>
  <c r="D59" i="11"/>
  <c r="F61" i="11" s="1"/>
  <c r="D51" i="11"/>
  <c r="D55" i="11"/>
  <c r="D47" i="11"/>
  <c r="D43" i="11"/>
  <c r="D35" i="11"/>
  <c r="D39" i="11"/>
  <c r="F37" i="11"/>
  <c r="H41" i="11" s="1"/>
  <c r="J49" i="11" s="1"/>
  <c r="L33" i="11" s="1"/>
  <c r="D31" i="11"/>
  <c r="D27" i="11"/>
  <c r="D19" i="11"/>
  <c r="D23" i="11"/>
  <c r="F21" i="11"/>
  <c r="H25" i="11" s="1"/>
  <c r="D15" i="11"/>
  <c r="F13" i="11" s="1"/>
  <c r="D11" i="11"/>
  <c r="D3" i="11"/>
  <c r="D7" i="11"/>
  <c r="F5" i="11"/>
  <c r="H9" i="11" s="1"/>
  <c r="J17" i="11" s="1"/>
  <c r="D63" i="10"/>
  <c r="D59" i="10"/>
  <c r="F61" i="10" s="1"/>
  <c r="D51" i="10"/>
  <c r="D55" i="10"/>
  <c r="F53" i="10" s="1"/>
  <c r="H57" i="10" s="1"/>
  <c r="D47" i="10"/>
  <c r="D43" i="10"/>
  <c r="F45" i="10" s="1"/>
  <c r="H41" i="10" s="1"/>
  <c r="J49" i="10" s="1"/>
  <c r="L33" i="10" s="1"/>
  <c r="D35" i="10"/>
  <c r="D39" i="10"/>
  <c r="D31" i="10"/>
  <c r="F29" i="10" s="1"/>
  <c r="D27" i="10"/>
  <c r="D19" i="10"/>
  <c r="D23" i="10"/>
  <c r="F21" i="10" s="1"/>
  <c r="H25" i="10" s="1"/>
  <c r="J17" i="10" s="1"/>
  <c r="D15" i="10"/>
  <c r="F13" i="10" s="1"/>
  <c r="H9" i="10" s="1"/>
  <c r="D11" i="10"/>
  <c r="D3" i="10"/>
  <c r="D7" i="10"/>
  <c r="F5" i="10"/>
  <c r="D63" i="9"/>
  <c r="D59" i="9"/>
  <c r="D51" i="9"/>
  <c r="D55" i="9"/>
  <c r="F53" i="9" s="1"/>
  <c r="H57" i="9" s="1"/>
  <c r="D47" i="9"/>
  <c r="D43" i="9"/>
  <c r="F45" i="9" s="1"/>
  <c r="H41" i="9" s="1"/>
  <c r="J49" i="9" s="1"/>
  <c r="L33" i="9" s="1"/>
  <c r="D35" i="9"/>
  <c r="D39" i="9"/>
  <c r="D31" i="9"/>
  <c r="D27" i="9"/>
  <c r="F29" i="9"/>
  <c r="D19" i="9"/>
  <c r="D23" i="9"/>
  <c r="F21" i="9" s="1"/>
  <c r="H25" i="9" s="1"/>
  <c r="D15" i="9"/>
  <c r="D11" i="9"/>
  <c r="F13" i="9" s="1"/>
  <c r="D3" i="9"/>
  <c r="F5" i="9" s="1"/>
  <c r="H9" i="9" s="1"/>
  <c r="J17" i="9" s="1"/>
  <c r="D7" i="9"/>
  <c r="D63" i="8"/>
  <c r="D59" i="8"/>
  <c r="D51" i="8"/>
  <c r="D55" i="8"/>
  <c r="F53" i="8" s="1"/>
  <c r="H57" i="8" s="1"/>
  <c r="D47" i="8"/>
  <c r="D43" i="8"/>
  <c r="F45" i="8" s="1"/>
  <c r="H41" i="8" s="1"/>
  <c r="J49" i="8" s="1"/>
  <c r="D35" i="8"/>
  <c r="F37" i="8"/>
  <c r="D39" i="8"/>
  <c r="D31" i="8"/>
  <c r="D27" i="8"/>
  <c r="F29" i="8"/>
  <c r="D19" i="8"/>
  <c r="D23" i="8"/>
  <c r="F21" i="8" s="1"/>
  <c r="H25" i="8" s="1"/>
  <c r="D15" i="8"/>
  <c r="D11" i="8"/>
  <c r="F13" i="8" s="1"/>
  <c r="H9" i="8" s="1"/>
  <c r="J17" i="8" s="1"/>
  <c r="L33" i="8" s="1"/>
  <c r="D3" i="8"/>
  <c r="F5" i="8"/>
  <c r="D7" i="8"/>
  <c r="F21" i="13"/>
  <c r="F45" i="11"/>
  <c r="F45" i="12"/>
  <c r="H41" i="12"/>
  <c r="F53" i="11"/>
  <c r="H57" i="11" s="1"/>
  <c r="F37" i="9"/>
  <c r="F61" i="8"/>
  <c r="F37" i="10"/>
  <c r="F29" i="14"/>
  <c r="F61" i="12"/>
  <c r="F29" i="11"/>
  <c r="F61" i="9"/>
  <c r="H9" i="13" l="1"/>
  <c r="J17" i="13" s="1"/>
  <c r="L33" i="13" s="1"/>
  <c r="H57" i="13"/>
  <c r="J49" i="13" s="1"/>
  <c r="H57" i="15"/>
  <c r="H41" i="14"/>
  <c r="J49" i="14" s="1"/>
</calcChain>
</file>

<file path=xl/sharedStrings.xml><?xml version="1.0" encoding="utf-8"?>
<sst xmlns="http://schemas.openxmlformats.org/spreadsheetml/2006/main" count="779" uniqueCount="540">
  <si>
    <t>Bryce Jordan Center</t>
  </si>
  <si>
    <t>Sat. 3/15 12:00 pm</t>
  </si>
  <si>
    <t>Fri. 3/14 12:00 pm</t>
  </si>
  <si>
    <t>Sat. 3/15 6:00 pm</t>
  </si>
  <si>
    <t>Fri. 3/14 6:00 pm</t>
  </si>
  <si>
    <t>Fri. 3/14 2:00 pm</t>
  </si>
  <si>
    <t>Sat. 3/15 2:00 pm</t>
  </si>
  <si>
    <t>Fri. 3/14 8:00 pm</t>
  </si>
  <si>
    <t>Sat. 3/15 8:00 pm</t>
  </si>
  <si>
    <t>3-3 Harrisburg</t>
  </si>
  <si>
    <t>12-3 Simon Gratz</t>
  </si>
  <si>
    <t>1-4 Penn Wood</t>
  </si>
  <si>
    <t>1-3 Pennsbury</t>
  </si>
  <si>
    <t>11-3 Northampton</t>
  </si>
  <si>
    <t>3-2 Central Dauphin East</t>
  </si>
  <si>
    <t>3-1 Reading</t>
  </si>
  <si>
    <t>12-2 Southern Philadelphia</t>
  </si>
  <si>
    <t>7-1 Pittsburgh Central Cath.</t>
  </si>
  <si>
    <t>7-4 Norwin</t>
  </si>
  <si>
    <t>7-2 Moon</t>
  </si>
  <si>
    <t>7-5 Canon-McMillan</t>
  </si>
  <si>
    <t>6-1 State College</t>
  </si>
  <si>
    <t>8-1 Schenley</t>
  </si>
  <si>
    <t>7-3 McKeesport</t>
  </si>
  <si>
    <t>12-1 Frankford</t>
  </si>
  <si>
    <t>3-1 Susquehanna Township</t>
  </si>
  <si>
    <t>3-2 Steelton-Highspire</t>
  </si>
  <si>
    <t>3-6 Eastern York</t>
  </si>
  <si>
    <t>3-5 Lancaster Catholic</t>
  </si>
  <si>
    <t>3-4 Daniel Boone</t>
  </si>
  <si>
    <t>3-7 Hershey</t>
  </si>
  <si>
    <t>3-3 Greencastle-Antrim</t>
  </si>
  <si>
    <t>5-1 Tussey Mountain</t>
  </si>
  <si>
    <t>5-3 Northern Bedford</t>
  </si>
  <si>
    <t>5-3 Conemaugh Township</t>
  </si>
  <si>
    <t>5-1 Southern Fulton</t>
  </si>
  <si>
    <t>5-2 Shade</t>
  </si>
  <si>
    <t>5-1 Conemaugh Township</t>
  </si>
  <si>
    <t>5-1 Berlin-Brothersvalley</t>
  </si>
  <si>
    <t>5-2 Shanksville-Stonycreek</t>
  </si>
  <si>
    <t>6-4 Homer Center</t>
  </si>
  <si>
    <t>6-3 Harmony</t>
  </si>
  <si>
    <t>6-4 Blairsville</t>
  </si>
  <si>
    <t>6-3 Ferndale</t>
  </si>
  <si>
    <t>7-1 Serra Catholic</t>
  </si>
  <si>
    <t>7-2 Wilkinsburg</t>
  </si>
  <si>
    <t>7-3 Union</t>
  </si>
  <si>
    <t>7-4 Bentworth</t>
  </si>
  <si>
    <t>7-5 Saint Joseph</t>
  </si>
  <si>
    <t>7-2 Monessen</t>
  </si>
  <si>
    <t>7-1 Mount Alvernia</t>
  </si>
  <si>
    <t>7-5 Serra Catholic</t>
  </si>
  <si>
    <t>7-3 Avonworth</t>
  </si>
  <si>
    <t>7-4 Vincentian Academy</t>
  </si>
  <si>
    <t>8-1 Westinghouse</t>
  </si>
  <si>
    <t>9-1 Coudersport</t>
  </si>
  <si>
    <t>9-2 DuBois Central Catholic</t>
  </si>
  <si>
    <t>9-2 Kane</t>
  </si>
  <si>
    <t>9-1 Cranberry</t>
  </si>
  <si>
    <t>9-1 Bradford</t>
  </si>
  <si>
    <t>9-1 Karns City</t>
  </si>
  <si>
    <t>9-2 Cranberry</t>
  </si>
  <si>
    <t>9-2 West Forest</t>
  </si>
  <si>
    <t>10-1 General McLane</t>
  </si>
  <si>
    <t>10-2 Franklin</t>
  </si>
  <si>
    <t>10-3 Farrell</t>
  </si>
  <si>
    <t>10-1 Kennedy Catholic</t>
  </si>
  <si>
    <t>10-2 Iriquois</t>
  </si>
  <si>
    <t>12-2 Franklin Learning Ctr.</t>
  </si>
  <si>
    <t>12-1 Communications Tech</t>
  </si>
  <si>
    <t>12-1 Strawberry Mansion</t>
  </si>
  <si>
    <t>12-2 Imhotep Charter</t>
  </si>
  <si>
    <t>12-1 Freire Charter</t>
  </si>
  <si>
    <t>12-1 Central Philadelphia</t>
  </si>
  <si>
    <t>12-2 Northeast Philadelphia</t>
  </si>
  <si>
    <t>12-2 Prep Charter</t>
  </si>
  <si>
    <t>12-1 Engineering &amp; Science</t>
  </si>
  <si>
    <t>3-3 Millersburg</t>
  </si>
  <si>
    <t>3-3 Central Dauphin</t>
  </si>
  <si>
    <t>3-4 Cedar Crest</t>
  </si>
  <si>
    <t>3-5 Hempfield</t>
  </si>
  <si>
    <t>3-6 Lancaster McCaskey</t>
  </si>
  <si>
    <t>3-1 Lancaster Mennonite</t>
  </si>
  <si>
    <t>3-2 Gettysburg</t>
  </si>
  <si>
    <t>3-5 Palmyra</t>
  </si>
  <si>
    <t>3-7 Muhlenberg</t>
  </si>
  <si>
    <t>3-6 Lancaster Catholic</t>
  </si>
  <si>
    <t>3-3 Reading Holy Name</t>
  </si>
  <si>
    <t>3-2 Trinity</t>
  </si>
  <si>
    <t>3-1 York Catholic</t>
  </si>
  <si>
    <t>3-1 Reading Central Catholic</t>
  </si>
  <si>
    <t>3-2 Lebanon Catholic</t>
  </si>
  <si>
    <t>3-3 Lancaster Country Day</t>
  </si>
  <si>
    <t>1-5 Downingtown West</t>
  </si>
  <si>
    <t>1-6 Council Rock-South</t>
  </si>
  <si>
    <t>2-1 Abington Heights</t>
  </si>
  <si>
    <t>2-2 Williamsport</t>
  </si>
  <si>
    <t>3-5 Red Land</t>
  </si>
  <si>
    <t>3-6 Mechanicsburg</t>
  </si>
  <si>
    <t>4-1 Hughesville</t>
  </si>
  <si>
    <t>4-2 Wyalusing</t>
  </si>
  <si>
    <t>4-1 North Penn</t>
  </si>
  <si>
    <t>4-2 Lourdes Regional</t>
  </si>
  <si>
    <t>2-3 Dunmore</t>
  </si>
  <si>
    <t>2-1 Holy Cross</t>
  </si>
  <si>
    <t>2-2 Wilkes-Barre GAR</t>
  </si>
  <si>
    <t>1-1 St. Pius X</t>
  </si>
  <si>
    <t>3-4 Lampeter-Strasburg</t>
  </si>
  <si>
    <t>3-3 Northeastern York</t>
  </si>
  <si>
    <t>2-2 Abington Heights</t>
  </si>
  <si>
    <t>2-1 Scranton</t>
  </si>
  <si>
    <t>2-1 Dunmore</t>
  </si>
  <si>
    <t>11-1 Allentown Allen</t>
  </si>
  <si>
    <t>11-2 Northampton</t>
  </si>
  <si>
    <t>7-1 South Park</t>
  </si>
  <si>
    <t>7-2 Our Lady Sacred Heart</t>
  </si>
  <si>
    <t>7-5 Greensburg CC</t>
  </si>
  <si>
    <t>7-6 Sto-Rox</t>
  </si>
  <si>
    <t>7-3 Washington</t>
  </si>
  <si>
    <t>7-4 Ford City</t>
  </si>
  <si>
    <t>7-1 Hampton</t>
  </si>
  <si>
    <t>7-2 West Mifflin</t>
  </si>
  <si>
    <t>7-3 Indiana</t>
  </si>
  <si>
    <t>7-4 Chartiers Valley</t>
  </si>
  <si>
    <t>7-5 Ambridge</t>
  </si>
  <si>
    <t>7-7 Beaver</t>
  </si>
  <si>
    <t>7-1 Jeannette</t>
  </si>
  <si>
    <t>7-2 Beaver Falls</t>
  </si>
  <si>
    <t>7-3 Bishop Canevin</t>
  </si>
  <si>
    <t>7-4 North Catholic</t>
  </si>
  <si>
    <t>7-5 South Fayette</t>
  </si>
  <si>
    <t>7-6 Greensburg CC</t>
  </si>
  <si>
    <t>7-7 Monessen</t>
  </si>
  <si>
    <t>11-1 Bethlehem Liberty</t>
  </si>
  <si>
    <t>11-2 Pocono Mtn. West</t>
  </si>
  <si>
    <t>1-7 Ridley</t>
  </si>
  <si>
    <t>1-8 Souderton</t>
  </si>
  <si>
    <t>10-1 Erie McDowell</t>
  </si>
  <si>
    <t>2-3 Dallas</t>
  </si>
  <si>
    <t>1-2 Great Valley</t>
  </si>
  <si>
    <t>1-1 Pottstown</t>
  </si>
  <si>
    <t>2-2 Crestwood</t>
  </si>
  <si>
    <t>2-1 Scranton Prep</t>
  </si>
  <si>
    <t>1-3 Holy Ghost Prep</t>
  </si>
  <si>
    <t>4-2 Danville</t>
  </si>
  <si>
    <t>4-1 Selinsgrove</t>
  </si>
  <si>
    <t>6-2 Johnstown</t>
  </si>
  <si>
    <t>6-1 Central Cambria</t>
  </si>
  <si>
    <t>7-1 Blackhawk</t>
  </si>
  <si>
    <t>7-2 Hopewell</t>
  </si>
  <si>
    <t>7-3 Chartiers Valley</t>
  </si>
  <si>
    <t>7-4 Greensburg-Salem</t>
  </si>
  <si>
    <t>8-1 Perry</t>
  </si>
  <si>
    <t>11-1 Allentown CC</t>
  </si>
  <si>
    <t>11-2 Southern Lehigh</t>
  </si>
  <si>
    <t>3-3 Columbia</t>
  </si>
  <si>
    <t>11-1 Northern Lehigh</t>
  </si>
  <si>
    <t>11-1 Williams Valley</t>
  </si>
  <si>
    <t>2-1 Old Forge</t>
  </si>
  <si>
    <t>2-2 Susquehanna</t>
  </si>
  <si>
    <t>6-1 Bishop Carroll</t>
  </si>
  <si>
    <t>6-2 Bishop Guilfoyle</t>
  </si>
  <si>
    <t>6-1 Bishop McCort</t>
  </si>
  <si>
    <t>6-2 Tyrone</t>
  </si>
  <si>
    <t>1-4 Norristown</t>
  </si>
  <si>
    <t>1-3 Spring-Ford</t>
  </si>
  <si>
    <t>1-6 Abington</t>
  </si>
  <si>
    <t>1-5 Great Valley</t>
  </si>
  <si>
    <t>1-8 Lower Merion</t>
  </si>
  <si>
    <t>1-7 Downingtown West</t>
  </si>
  <si>
    <t>11-3 Nazareth</t>
  </si>
  <si>
    <t>1-2 Mount St. Joseph</t>
  </si>
  <si>
    <t>1-1 Villa Maria</t>
  </si>
  <si>
    <t>1-3 Oxford</t>
  </si>
  <si>
    <t>2-2 North Pocono</t>
  </si>
  <si>
    <t>2-3 Wilkes-Barre Coughlin</t>
  </si>
  <si>
    <t>2-1 Holy Redeemer</t>
  </si>
  <si>
    <t>4-2 Shamokin</t>
  </si>
  <si>
    <t>6-2 Lewistown</t>
  </si>
  <si>
    <t>6-1 Bellefonte</t>
  </si>
  <si>
    <t>10-2 Meadville</t>
  </si>
  <si>
    <t>11-2 Blue Mountain</t>
  </si>
  <si>
    <t>2-3 Wilkes-Barre Meyers</t>
  </si>
  <si>
    <t>4-1 Loyalsock Township</t>
  </si>
  <si>
    <t>4-2 East Juniata</t>
  </si>
  <si>
    <t>4-3 Lewisburg</t>
  </si>
  <si>
    <t>6-1 Northern Cambria</t>
  </si>
  <si>
    <t>6-2 Bishop McCort</t>
  </si>
  <si>
    <t>6-3 Southern Huntingdon</t>
  </si>
  <si>
    <t>10-2 Girard</t>
  </si>
  <si>
    <t>10-1 Villa Maria</t>
  </si>
  <si>
    <t>11-1 Pine Grove</t>
  </si>
  <si>
    <t>11-2 North Schuylkill</t>
  </si>
  <si>
    <t>10-3 Cambridge Springs</t>
  </si>
  <si>
    <t>11-2 Pottsville Nativity BVM</t>
  </si>
  <si>
    <t>11-1 Marian Catholic</t>
  </si>
  <si>
    <t>10-1 Farrell</t>
  </si>
  <si>
    <t>10-2 Eisenhower</t>
  </si>
  <si>
    <t>6-1 Bishop Guilfoyle</t>
  </si>
  <si>
    <t>6-2 Saltsburg</t>
  </si>
  <si>
    <t>2-2 Forest City</t>
  </si>
  <si>
    <t>4-3 Millville</t>
  </si>
  <si>
    <t>4-1 Northeast Bradford</t>
  </si>
  <si>
    <t>1-1 Sacred Heart</t>
  </si>
  <si>
    <t>1-2 Girard College</t>
  </si>
  <si>
    <t>4-3 Southern Columbia</t>
  </si>
  <si>
    <t>10-1 North East</t>
  </si>
  <si>
    <t>6-3 Central Martinsburg</t>
  </si>
  <si>
    <t>19-8</t>
  </si>
  <si>
    <t>16-11</t>
  </si>
  <si>
    <t>19-7</t>
  </si>
  <si>
    <t>21-8</t>
  </si>
  <si>
    <t>17-12</t>
  </si>
  <si>
    <t>22-6</t>
  </si>
  <si>
    <t>22-4</t>
  </si>
  <si>
    <t>24-5</t>
  </si>
  <si>
    <t>16-13</t>
  </si>
  <si>
    <t>3-4-Elizabethtown</t>
  </si>
  <si>
    <t>27-2</t>
  </si>
  <si>
    <t>23-5</t>
  </si>
  <si>
    <t>23-6</t>
  </si>
  <si>
    <t>30-0</t>
  </si>
  <si>
    <t>21-6</t>
  </si>
  <si>
    <t>18-8</t>
  </si>
  <si>
    <t>20-10</t>
  </si>
  <si>
    <t>23-4</t>
  </si>
  <si>
    <t>25-2</t>
  </si>
  <si>
    <t>20-7</t>
  </si>
  <si>
    <t>19-4</t>
  </si>
  <si>
    <t>28-2</t>
  </si>
  <si>
    <t>14-13</t>
  </si>
  <si>
    <t>25-3</t>
  </si>
  <si>
    <t>21-9</t>
  </si>
  <si>
    <t>22-3</t>
  </si>
  <si>
    <t>18-10</t>
  </si>
  <si>
    <t>23-7</t>
  </si>
  <si>
    <t>16-5</t>
  </si>
  <si>
    <t>21-7</t>
  </si>
  <si>
    <t>17-10</t>
  </si>
  <si>
    <t>18-9</t>
  </si>
  <si>
    <t>12-14</t>
  </si>
  <si>
    <t>18-7</t>
  </si>
  <si>
    <t>24-3</t>
  </si>
  <si>
    <t>14-12</t>
  </si>
  <si>
    <t>23-3</t>
  </si>
  <si>
    <t>10-16</t>
  </si>
  <si>
    <t>24-2</t>
  </si>
  <si>
    <t>19-9</t>
  </si>
  <si>
    <t>26-3</t>
  </si>
  <si>
    <t>1-1 Lower Moreland</t>
  </si>
  <si>
    <t>22-7</t>
  </si>
  <si>
    <t>19-5</t>
  </si>
  <si>
    <t>26-4</t>
  </si>
  <si>
    <t>21-5</t>
  </si>
  <si>
    <t>12-16</t>
  </si>
  <si>
    <t>20-4</t>
  </si>
  <si>
    <t>22-5</t>
  </si>
  <si>
    <t>20-5</t>
  </si>
  <si>
    <t>19-6</t>
  </si>
  <si>
    <t>20-6</t>
  </si>
  <si>
    <t>15-13</t>
  </si>
  <si>
    <t>26-1</t>
  </si>
  <si>
    <t>12-6</t>
  </si>
  <si>
    <t>17-9</t>
  </si>
  <si>
    <t>14-11</t>
  </si>
  <si>
    <t>17-8</t>
  </si>
  <si>
    <t>15-12</t>
  </si>
  <si>
    <t>27-0</t>
  </si>
  <si>
    <t>16-7</t>
  </si>
  <si>
    <t>15-11</t>
  </si>
  <si>
    <t>25-1</t>
  </si>
  <si>
    <t>9-6</t>
  </si>
  <si>
    <t>25-5</t>
  </si>
  <si>
    <t>20-8</t>
  </si>
  <si>
    <t>18-5</t>
  </si>
  <si>
    <t>16-12</t>
  </si>
  <si>
    <t>25-4</t>
  </si>
  <si>
    <t>12-8</t>
  </si>
  <si>
    <t>12-4 John Bartram</t>
  </si>
  <si>
    <t>7-1 Upper St. Clair</t>
  </si>
  <si>
    <t>7-4 Mount Lebanon</t>
  </si>
  <si>
    <t>7-2 Peters Township</t>
  </si>
  <si>
    <t>7-5 New Castle</t>
  </si>
  <si>
    <t>7-3 Oakland Catholic</t>
  </si>
  <si>
    <t>27-4</t>
  </si>
  <si>
    <t>28-8</t>
  </si>
  <si>
    <t>26-2</t>
  </si>
  <si>
    <t>21-10</t>
  </si>
  <si>
    <t>17-7</t>
  </si>
  <si>
    <t>21-3</t>
  </si>
  <si>
    <t>24-4</t>
  </si>
  <si>
    <t>16-9</t>
  </si>
  <si>
    <t>12-2 Masterman</t>
  </si>
  <si>
    <t>7-5</t>
  </si>
  <si>
    <t>27-1</t>
  </si>
  <si>
    <t>12-1 Bodine</t>
  </si>
  <si>
    <t>17-5</t>
  </si>
  <si>
    <t>17-11</t>
  </si>
  <si>
    <t>14-14</t>
  </si>
  <si>
    <t>29-1</t>
  </si>
  <si>
    <t>16-8</t>
  </si>
  <si>
    <t>16-10</t>
  </si>
  <si>
    <t>14-4</t>
  </si>
  <si>
    <t>10-18</t>
  </si>
  <si>
    <t>21-4</t>
  </si>
  <si>
    <t>7-19</t>
  </si>
  <si>
    <t>16-6</t>
  </si>
  <si>
    <t>14-10</t>
  </si>
  <si>
    <t>23-2</t>
  </si>
  <si>
    <t>Hersheypark Arena 4:30</t>
  </si>
  <si>
    <t>Spring-Ford 2:30</t>
  </si>
  <si>
    <t>Carbondale 2:00</t>
  </si>
  <si>
    <t>Parkland 7:00</t>
  </si>
  <si>
    <t>Coatesville 2:30</t>
  </si>
  <si>
    <t>Hersheypark Arena 7:30</t>
  </si>
  <si>
    <t>South Philadelphia 3:00</t>
  </si>
  <si>
    <t>Garden Spot 2:30</t>
  </si>
  <si>
    <t>Germantown 4:30</t>
  </si>
  <si>
    <t>Tyrone MS 6:00</t>
  </si>
  <si>
    <t>Plum 3:00</t>
  </si>
  <si>
    <t>Edinboro University 6:30</t>
  </si>
  <si>
    <t>North Allegheny 3:00</t>
  </si>
  <si>
    <t>Allderdice 3:00</t>
  </si>
  <si>
    <t>Hersheypark Arena 8:00</t>
  </si>
  <si>
    <t>Spring-Ford 6:00</t>
  </si>
  <si>
    <t>Allentown Allen 7:30</t>
  </si>
  <si>
    <t>South Philadelphia 7:30</t>
  </si>
  <si>
    <t>Spring-Ford 7:30</t>
  </si>
  <si>
    <t>Allentown Allen 6:00</t>
  </si>
  <si>
    <t>Chambersburg 7:30</t>
  </si>
  <si>
    <t>Hersheypark Arena 6:30</t>
  </si>
  <si>
    <t>University of Pitt-Bradford 7:00</t>
  </si>
  <si>
    <t>North Allegheny 7:30</t>
  </si>
  <si>
    <t>New Castle 7:30</t>
  </si>
  <si>
    <t>Allderdice 7:30</t>
  </si>
  <si>
    <t>Johnstown 7:30</t>
  </si>
  <si>
    <t>Edinboro University 7:30</t>
  </si>
  <si>
    <t>Shikellamy 4:00</t>
  </si>
  <si>
    <t>Parkland 5:30</t>
  </si>
  <si>
    <t>Scranton 2:30</t>
  </si>
  <si>
    <t>Council Rock-North 1:00</t>
  </si>
  <si>
    <t>South Philadelphia 4:30</t>
  </si>
  <si>
    <t>Wyoming Area 1:00</t>
  </si>
  <si>
    <t>Hempfield 5:00</t>
  </si>
  <si>
    <t>Edinboro University 5:00</t>
  </si>
  <si>
    <t>Chestnut Ridge 6:00</t>
  </si>
  <si>
    <t>Central Cambria 7:00</t>
  </si>
  <si>
    <t>IUP 5:30</t>
  </si>
  <si>
    <t>New Castle 3:00</t>
  </si>
  <si>
    <t>North Hills 5:30</t>
  </si>
  <si>
    <t>Penn State-Behrend 7:00</t>
  </si>
  <si>
    <t>South Philadelphia 6:00</t>
  </si>
  <si>
    <t>Martz Hall 7:30</t>
  </si>
  <si>
    <t>Johnstown 6:00</t>
  </si>
  <si>
    <t>Fox Chapel 7:30</t>
  </si>
  <si>
    <t>Central Cambria 7:30</t>
  </si>
  <si>
    <t>Clarion University 7:30</t>
  </si>
  <si>
    <t>Saint Marys 7:00</t>
  </si>
  <si>
    <t>North Hills 7:30</t>
  </si>
  <si>
    <t>Charleroi 7:30</t>
  </si>
  <si>
    <t>Farrell 7:00</t>
  </si>
  <si>
    <t>Milton Hershey 6:30</t>
  </si>
  <si>
    <t>Coatesville 6:00</t>
  </si>
  <si>
    <t>Coatesville 7:30</t>
  </si>
  <si>
    <t>Germantown 6:00</t>
  </si>
  <si>
    <t>Germantown 7:30</t>
  </si>
  <si>
    <t>Tyrone MS 7:00</t>
  </si>
  <si>
    <t>North Allegheny 6:00</t>
  </si>
  <si>
    <t>Fairview 6:00</t>
  </si>
  <si>
    <t>North Hills 6:00</t>
  </si>
  <si>
    <t>Allderdice 6:00</t>
  </si>
  <si>
    <t>Hersheypark Arena 1:30</t>
  </si>
  <si>
    <t>Spring-Ford 1:00</t>
  </si>
  <si>
    <t>Parkland 4:00</t>
  </si>
  <si>
    <t>School of the Future 3:00</t>
  </si>
  <si>
    <t>Norristown 1:00</t>
  </si>
  <si>
    <t>Martz Hall 5:30</t>
  </si>
  <si>
    <t>Hersheypark Arena 3:00</t>
  </si>
  <si>
    <t>Wyoming Area 3:00</t>
  </si>
  <si>
    <t>Shikellamy 5:30</t>
  </si>
  <si>
    <t>New Oxford 3:30</t>
  </si>
  <si>
    <t>9-1 Saint Marys</t>
  </si>
  <si>
    <t>Clarion University 7:00</t>
  </si>
  <si>
    <t>New Castle 4:30</t>
  </si>
  <si>
    <t>North Allegheny 4:30</t>
  </si>
  <si>
    <t>Allderdice 5:00</t>
  </si>
  <si>
    <t>Tyrone MS 4:00</t>
  </si>
  <si>
    <t>Allegheny College 7:30</t>
  </si>
  <si>
    <t>Martz Hall 6:00</t>
  </si>
  <si>
    <t>Milton Hershey 5:00</t>
  </si>
  <si>
    <t>Plymouth-Whitemarsh 6:00</t>
  </si>
  <si>
    <t>School of the Future 6:00</t>
  </si>
  <si>
    <t>Hersheypark Arena 5:00</t>
  </si>
  <si>
    <t>Fox Chapel 6:00</t>
  </si>
  <si>
    <t>Fairview 7:30</t>
  </si>
  <si>
    <t>Chestnut Ridge 8:00</t>
  </si>
  <si>
    <t>Central Cambria 6:00</t>
  </si>
  <si>
    <t>Clarion University 6:00</t>
  </si>
  <si>
    <t>New Castle 6:00</t>
  </si>
  <si>
    <t>Charleroi 6:00</t>
  </si>
  <si>
    <t>Edinboro University 6:00</t>
  </si>
  <si>
    <t>Garden Spot 1:00</t>
  </si>
  <si>
    <t>Germantown 3:00</t>
  </si>
  <si>
    <t>Coatesville 1:00</t>
  </si>
  <si>
    <t>Towanda 4:00</t>
  </si>
  <si>
    <t>Martz Hall 4:00</t>
  </si>
  <si>
    <t>Hersheypark Arena 12:00</t>
  </si>
  <si>
    <t>Central Cambria 5:30</t>
  </si>
  <si>
    <t>Hempfield 3:00</t>
  </si>
  <si>
    <t>Central Cambria 4:00</t>
  </si>
  <si>
    <t>Chestnut Ridge 4:00</t>
  </si>
  <si>
    <t>IUP 4:00</t>
  </si>
  <si>
    <t>Saint Marys 4:00</t>
  </si>
  <si>
    <t>Plum 4:30</t>
  </si>
  <si>
    <t>North Hills 4:00</t>
  </si>
  <si>
    <t>Allegheny College 6:00</t>
  </si>
  <si>
    <t>1-1 Chester</t>
  </si>
  <si>
    <t>1-2 Norristown</t>
  </si>
  <si>
    <t>1-1 Downingtown East</t>
  </si>
  <si>
    <t>1-2 Methacton</t>
  </si>
  <si>
    <t>1-1 Girard College</t>
  </si>
  <si>
    <t>1-2 Faith Christian</t>
  </si>
  <si>
    <t>3-1 Scotland</t>
  </si>
  <si>
    <t>3-2 Reading Central Catholic</t>
  </si>
  <si>
    <t>3-2 Delone Catholic</t>
  </si>
  <si>
    <t>3-1 Trinity</t>
  </si>
  <si>
    <t>9-3 Rocky Grove</t>
  </si>
  <si>
    <t>9-4 Elk County Catholic</t>
  </si>
  <si>
    <t>28-1</t>
  </si>
  <si>
    <t>Norristown 2:30</t>
  </si>
  <si>
    <t>Council Rock-North 2:30</t>
  </si>
  <si>
    <t>New Oxford 2:00</t>
  </si>
  <si>
    <t>Hersheypark Arena 6:00</t>
  </si>
  <si>
    <t>3-1 Wilson</t>
  </si>
  <si>
    <t>9-4 Austin</t>
  </si>
  <si>
    <t>9-3 Clarion</t>
  </si>
  <si>
    <t>Chambersburg 6:00</t>
  </si>
  <si>
    <t>Governor Mifflin Int. 6:00</t>
  </si>
  <si>
    <t>Milton Hershey 8:00</t>
  </si>
  <si>
    <t>Governor Mifflin Int.</t>
  </si>
  <si>
    <t>Norristown 6:00</t>
  </si>
  <si>
    <t>Norristown 7:30</t>
  </si>
  <si>
    <t>7-6 Franklin Regional</t>
  </si>
  <si>
    <t>10-3 Meadville</t>
  </si>
  <si>
    <t>7-6 Keystone Oaks</t>
  </si>
  <si>
    <t>3-4 Milton Hershey</t>
  </si>
  <si>
    <t>7-8 Riverside</t>
  </si>
  <si>
    <t>12-2 Math, Civics &amp; Science</t>
  </si>
  <si>
    <t>7-6 Butler</t>
  </si>
  <si>
    <t>10-3 Mercyhurst Prep</t>
  </si>
  <si>
    <t>8-2 Perry</t>
  </si>
  <si>
    <t>1-2 Deleware Co. Christian</t>
  </si>
  <si>
    <t>5-2 Everett</t>
  </si>
  <si>
    <t>3-4 Berks Christian</t>
  </si>
  <si>
    <t>11-2 Pius X</t>
  </si>
  <si>
    <t>2OT</t>
  </si>
  <si>
    <t>OT</t>
  </si>
  <si>
    <t>Montoursville Sat. 6:00</t>
  </si>
  <si>
    <t>Scranton Sat. 6:00</t>
  </si>
  <si>
    <t>Wyoming Valley West Sat. 6:00</t>
  </si>
  <si>
    <t>Marywood University Sat. 7:30</t>
  </si>
  <si>
    <t>Marywood University Sat. 6:00</t>
  </si>
  <si>
    <t>Montoursville Sat. 7:30</t>
  </si>
  <si>
    <t>Scranton Sat. 7:30</t>
  </si>
  <si>
    <t>Shikellamy Sat. 7:00</t>
  </si>
  <si>
    <t>Marywood University 4:30</t>
  </si>
  <si>
    <t>12-4 John Bartrum</t>
  </si>
  <si>
    <t>Geigle Complex 7:30</t>
  </si>
  <si>
    <t>Parkland 7:30</t>
  </si>
  <si>
    <t>Garden Spot 7:00</t>
  </si>
  <si>
    <t>Plymouth-Whitemarsh 7:00</t>
  </si>
  <si>
    <t>Geigle Complex 6:00</t>
  </si>
  <si>
    <t>Slippery Rock University 7:30</t>
  </si>
  <si>
    <t>Garden Spot 8:00</t>
  </si>
  <si>
    <t>Governor Mifflin Int. 7:30</t>
  </si>
  <si>
    <t>Sharon 7:00</t>
  </si>
  <si>
    <t>Hempfield 7:30</t>
  </si>
  <si>
    <t>Ambridge 7:30</t>
  </si>
  <si>
    <t>Bethlehem Freedom 7:00</t>
  </si>
  <si>
    <t>East Pennsboro 6:00</t>
  </si>
  <si>
    <t>Cumberland Valley 7:30</t>
  </si>
  <si>
    <t>University of Pitt-Johnstown 7:30</t>
  </si>
  <si>
    <t>Butler 6:00</t>
  </si>
  <si>
    <t>Butler 7:30</t>
  </si>
  <si>
    <t>Hazleton 7:30</t>
  </si>
  <si>
    <t>Hamburg 7:00</t>
  </si>
  <si>
    <t>Garden Spot 6:00</t>
  </si>
  <si>
    <t>Cumberland Valley 6:00</t>
  </si>
  <si>
    <t>Canon-McMillan 7:30</t>
  </si>
  <si>
    <t>Canon-McMillan 6:00</t>
  </si>
  <si>
    <t>Coatesville 7:00</t>
  </si>
  <si>
    <t>Hamburg 7:30</t>
  </si>
  <si>
    <t>Slippery Rock University 6:00</t>
  </si>
  <si>
    <t>Hazleton 6:00</t>
  </si>
  <si>
    <t>East Pennsboro 7:30</t>
  </si>
  <si>
    <t>University of Pitt-Johnstown 6:00</t>
  </si>
  <si>
    <t>Hamburg 6:00</t>
  </si>
  <si>
    <t>Parkland 6:00</t>
  </si>
  <si>
    <t>Scranton 7:00</t>
  </si>
  <si>
    <t>Big Spring 7:00</t>
  </si>
  <si>
    <t>Hempfield 6:00</t>
  </si>
  <si>
    <t>Clarion 6:00</t>
  </si>
  <si>
    <t>Clarion 7:30</t>
  </si>
  <si>
    <t>Ambridge 6:00</t>
  </si>
  <si>
    <t>State College 7:00</t>
  </si>
  <si>
    <t>School of the Future 7:00</t>
  </si>
  <si>
    <t>Plymouth-Whitemarsh 7:30</t>
  </si>
  <si>
    <t>Chartiers Valley 7:30</t>
  </si>
  <si>
    <t>Chartiers Valley 6:00</t>
  </si>
  <si>
    <t>Saint Vincent College 7:00</t>
  </si>
  <si>
    <t>Villanova University 12:00</t>
  </si>
  <si>
    <t>Villanova University 3:00</t>
  </si>
  <si>
    <t>Villanova University 1:30</t>
  </si>
  <si>
    <t>North Allegheny 2:00</t>
  </si>
  <si>
    <t>Bethlehem Freedom 2:30</t>
  </si>
  <si>
    <t>Geigle Complex 1:00</t>
  </si>
  <si>
    <t>Hempfield 2:00</t>
  </si>
  <si>
    <t>Norristown 2:00</t>
  </si>
  <si>
    <t>Bethlehem Freedom 1:00</t>
  </si>
  <si>
    <t>Everett 4:00</t>
  </si>
  <si>
    <t>Hazleton 2:00</t>
  </si>
  <si>
    <t>East Pennsboro 2:00</t>
  </si>
  <si>
    <t>Slippery Rock University Sun. 3:30</t>
  </si>
  <si>
    <t>Clarion University Sun. 5:00</t>
  </si>
  <si>
    <t>Slippery Rock University Sun. 2:00</t>
  </si>
  <si>
    <t>Clarion University Sun. 3:30</t>
  </si>
  <si>
    <t>Edinboro University Sun. 4:00</t>
  </si>
  <si>
    <t>Clarion University Sun. 2:00</t>
  </si>
  <si>
    <t>Edinboro University Sun. 5:30</t>
  </si>
  <si>
    <t>Palestra 7:30</t>
  </si>
  <si>
    <t>Shippensburg University 7:00</t>
  </si>
  <si>
    <t>Norristown 7:00</t>
  </si>
  <si>
    <t>Geigle Complex 7:00</t>
  </si>
  <si>
    <t>Palestra 6:00</t>
  </si>
  <si>
    <t>Martz Hall 7:00</t>
  </si>
  <si>
    <t>Altoona 7:00</t>
  </si>
  <si>
    <t>Ambridge 7:00</t>
  </si>
  <si>
    <t>Hempfield 7:00</t>
  </si>
  <si>
    <t>Central Dauphin East 7:00</t>
  </si>
  <si>
    <t>University of Pitt-Johnstown 7:00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</si>
</sst>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8"/>
      <name val="Arial"/>
      <family val="2"/>
    </font>
    <font>
      <sz val="6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/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Border="1"/>
    <xf numFmtId="49" fontId="1" fillId="0" borderId="3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2" xfId="0" applyFont="1" applyBorder="1"/>
    <xf numFmtId="0" fontId="2" fillId="0" borderId="5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tabSelected="1"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28515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28515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416</v>
      </c>
      <c r="B2" s="13" t="s">
        <v>428</v>
      </c>
      <c r="C2" s="1">
        <v>67</v>
      </c>
      <c r="H2" s="2"/>
      <c r="M2" s="3"/>
      <c r="N2" s="3"/>
    </row>
    <row r="3" spans="1:14" ht="9.75" customHeight="1" x14ac:dyDescent="0.2">
      <c r="A3" s="21" t="s">
        <v>429</v>
      </c>
      <c r="B3" s="11"/>
      <c r="C3" s="5"/>
      <c r="D3" s="1" t="str">
        <f>IF(C2=C4," ",IF(C2&gt;C4,A2,A4))</f>
        <v>1-1 Chester</v>
      </c>
      <c r="E3" s="1">
        <v>61</v>
      </c>
      <c r="H3" s="2"/>
      <c r="M3" s="3"/>
      <c r="N3" s="3"/>
    </row>
    <row r="4" spans="1:14" ht="9.75" customHeight="1" x14ac:dyDescent="0.2">
      <c r="A4" s="12" t="s">
        <v>96</v>
      </c>
      <c r="B4" s="15" t="s">
        <v>208</v>
      </c>
      <c r="C4" s="7">
        <v>59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467</v>
      </c>
      <c r="E5" s="8"/>
      <c r="F5" s="1" t="str">
        <f>IF(E3=E7," ",IF(E3&gt;E7,D3,D7))</f>
        <v>1-1 Chester</v>
      </c>
      <c r="G5" s="1">
        <v>68</v>
      </c>
      <c r="H5" s="2"/>
      <c r="M5" s="3"/>
      <c r="N5" s="3"/>
    </row>
    <row r="6" spans="1:14" ht="9.75" customHeight="1" x14ac:dyDescent="0.2">
      <c r="A6" s="10" t="s">
        <v>9</v>
      </c>
      <c r="B6" s="13" t="s">
        <v>209</v>
      </c>
      <c r="C6" s="1">
        <v>50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309</v>
      </c>
      <c r="B7" s="11"/>
      <c r="C7" s="5"/>
      <c r="D7" s="6" t="str">
        <f>IF(C6=C8," ",IF(C6&gt;C8,A6,A8))</f>
        <v>3-3 Harrisburg</v>
      </c>
      <c r="E7" s="7">
        <v>51</v>
      </c>
      <c r="F7" s="2"/>
      <c r="G7" s="8"/>
      <c r="H7" s="2"/>
      <c r="M7" s="3"/>
      <c r="N7" s="3"/>
    </row>
    <row r="8" spans="1:14" ht="9.75" customHeight="1" x14ac:dyDescent="0.2">
      <c r="A8" s="12" t="s">
        <v>10</v>
      </c>
      <c r="B8" s="15" t="s">
        <v>210</v>
      </c>
      <c r="C8" s="7">
        <v>42</v>
      </c>
      <c r="D8" s="2"/>
      <c r="F8" s="24"/>
      <c r="G8" s="8"/>
      <c r="H8" s="2"/>
      <c r="M8" s="3"/>
      <c r="N8" s="3"/>
    </row>
    <row r="9" spans="1:14" ht="9.75" customHeight="1" x14ac:dyDescent="0.2">
      <c r="A9" s="13"/>
      <c r="D9" s="2"/>
      <c r="F9" s="22" t="s">
        <v>510</v>
      </c>
      <c r="G9" s="8"/>
      <c r="H9" s="1" t="str">
        <f>IF(G5=G13," ",IF(G5&gt;G13,F5,F13))</f>
        <v>1-1 Chester</v>
      </c>
      <c r="I9" s="6">
        <v>75</v>
      </c>
      <c r="M9" s="3"/>
      <c r="N9" s="3"/>
    </row>
    <row r="10" spans="1:14" ht="9.75" customHeight="1" x14ac:dyDescent="0.2">
      <c r="A10" s="10" t="s">
        <v>11</v>
      </c>
      <c r="B10" s="13" t="s">
        <v>211</v>
      </c>
      <c r="C10" s="1">
        <v>55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310</v>
      </c>
      <c r="B11" s="11"/>
      <c r="C11" s="5"/>
      <c r="D11" s="1" t="str">
        <f>IF(C10=C12," ",IF(C10&gt;C12,A10,A12))</f>
        <v>1-4 Penn Wood</v>
      </c>
      <c r="E11" s="1">
        <v>60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217</v>
      </c>
      <c r="B12" s="15" t="s">
        <v>212</v>
      </c>
      <c r="C12" s="7">
        <v>46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468</v>
      </c>
      <c r="E13" s="8"/>
      <c r="F13" s="6" t="str">
        <f>IF(E11=E15," ",IF(E11&gt;E15,D11,D15))</f>
        <v>1-4 Penn Wood</v>
      </c>
      <c r="G13" s="7">
        <v>60</v>
      </c>
      <c r="H13" s="9"/>
      <c r="I13" s="8"/>
      <c r="M13" s="3"/>
      <c r="N13" s="3"/>
    </row>
    <row r="14" spans="1:14" ht="9.75" customHeight="1" x14ac:dyDescent="0.2">
      <c r="A14" s="10" t="s">
        <v>95</v>
      </c>
      <c r="B14" s="13" t="s">
        <v>213</v>
      </c>
      <c r="C14" s="1">
        <v>60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311</v>
      </c>
      <c r="B15" s="11"/>
      <c r="C15" s="5"/>
      <c r="D15" s="6" t="str">
        <f>IF(C14=C16," ",IF(C14&gt;C16,A14,A16))</f>
        <v>11-2 Pocono Mtn. West</v>
      </c>
      <c r="E15" s="7">
        <v>48</v>
      </c>
      <c r="F15" s="2"/>
      <c r="H15" s="9"/>
      <c r="I15" s="8"/>
      <c r="M15" s="3"/>
      <c r="N15" s="3"/>
    </row>
    <row r="16" spans="1:14" ht="9.75" customHeight="1" x14ac:dyDescent="0.2">
      <c r="A16" s="12" t="s">
        <v>134</v>
      </c>
      <c r="B16" s="15" t="s">
        <v>214</v>
      </c>
      <c r="C16" s="7">
        <v>65</v>
      </c>
      <c r="D16" s="2"/>
      <c r="F16" s="2"/>
      <c r="H16" s="24"/>
      <c r="I16" s="8"/>
      <c r="M16" s="3"/>
      <c r="N16" s="3"/>
    </row>
    <row r="17" spans="1:14" ht="9.75" customHeight="1" x14ac:dyDescent="0.2">
      <c r="H17" s="24" t="s">
        <v>529</v>
      </c>
      <c r="I17" s="18"/>
      <c r="J17" s="6" t="str">
        <f>IF(I9=I25," ",IF(I9&gt;I25,H9,H25))</f>
        <v>1-1 Chester</v>
      </c>
      <c r="K17" s="6">
        <v>81</v>
      </c>
      <c r="M17" s="3"/>
      <c r="N17" s="3"/>
    </row>
    <row r="18" spans="1:14" ht="9.75" customHeight="1" x14ac:dyDescent="0.2">
      <c r="A18" s="10" t="s">
        <v>133</v>
      </c>
      <c r="B18" s="13" t="s">
        <v>215</v>
      </c>
      <c r="C18" s="1">
        <v>63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312</v>
      </c>
      <c r="B19" s="11"/>
      <c r="C19" s="19"/>
      <c r="D19" s="1" t="str">
        <f>IF(C18=C20," ",IF(C18&gt;C20,A18,A20))</f>
        <v>11-1 Bethlehem Liberty</v>
      </c>
      <c r="E19" s="1">
        <v>54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94</v>
      </c>
      <c r="B20" s="15" t="s">
        <v>216</v>
      </c>
      <c r="C20" s="7">
        <v>47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441</v>
      </c>
      <c r="E21" s="8"/>
      <c r="F21" s="1" t="str">
        <f>IF(E19=E23," ",IF(E19&gt;E23,D19,D23))</f>
        <v>1-3 Pennsbury</v>
      </c>
      <c r="G21" s="1">
        <v>45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12</v>
      </c>
      <c r="B22" s="13" t="s">
        <v>218</v>
      </c>
      <c r="C22" s="1">
        <v>61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313</v>
      </c>
      <c r="B23" s="11"/>
      <c r="C23" s="5"/>
      <c r="D23" s="6" t="str">
        <f>IF(C22=C24," ",IF(C22&gt;C24,A22,A24))</f>
        <v>1-3 Pennsbury</v>
      </c>
      <c r="E23" s="7">
        <v>69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97</v>
      </c>
      <c r="B24" s="15" t="s">
        <v>213</v>
      </c>
      <c r="C24" s="7">
        <v>55</v>
      </c>
      <c r="D24" s="2"/>
      <c r="F24" s="24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4" t="s">
        <v>511</v>
      </c>
      <c r="G25" s="8"/>
      <c r="H25" s="6" t="str">
        <f>IF(G21=G29," ",IF(G21&gt;G29,F21,F29))</f>
        <v>1-3 Pennsbury</v>
      </c>
      <c r="I25" s="7">
        <v>64</v>
      </c>
      <c r="J25" s="9"/>
      <c r="K25" s="8"/>
      <c r="M25" s="3"/>
      <c r="N25" s="3"/>
    </row>
    <row r="26" spans="1:14" ht="9.75" customHeight="1" x14ac:dyDescent="0.2">
      <c r="A26" s="10" t="s">
        <v>14</v>
      </c>
      <c r="B26" s="13" t="s">
        <v>219</v>
      </c>
      <c r="C26" s="1">
        <v>49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314</v>
      </c>
      <c r="B27" s="11"/>
      <c r="C27" s="5"/>
      <c r="D27" s="1" t="str">
        <f>IF(C26=C28," ",IF(C26&gt;C28,A26,A28))</f>
        <v>3-2 Central Dauphin East</v>
      </c>
      <c r="E27" s="1">
        <v>42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13</v>
      </c>
      <c r="B28" s="15" t="s">
        <v>211</v>
      </c>
      <c r="C28" s="7">
        <v>43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469</v>
      </c>
      <c r="E29" s="18"/>
      <c r="F29" s="6" t="str">
        <f>IF(E27=E31," ",IF(E27&gt;E31,D27,D31))</f>
        <v>1-7 Ridley</v>
      </c>
      <c r="G29" s="7">
        <v>40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24</v>
      </c>
      <c r="B30" s="13" t="s">
        <v>214</v>
      </c>
      <c r="C30" s="1">
        <v>37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315</v>
      </c>
      <c r="B31" s="11"/>
      <c r="C31" s="5"/>
      <c r="D31" s="6" t="str">
        <f>IF(C30=C32," ",IF(C30&gt;C32,A30,A32))</f>
        <v>1-7 Ridley</v>
      </c>
      <c r="E31" s="7">
        <v>71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135</v>
      </c>
      <c r="B32" s="15" t="s">
        <v>220</v>
      </c>
      <c r="C32" s="7">
        <v>76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8</v>
      </c>
      <c r="K33" s="8"/>
      <c r="L33" s="6" t="str">
        <f>IF(K17=K49," ",IF(K17&gt;K49,J17,J49))</f>
        <v>1-1 Chester</v>
      </c>
      <c r="M33" s="3"/>
      <c r="N33" s="3"/>
      <c r="O33" s="3"/>
    </row>
    <row r="34" spans="1:15" ht="9.75" customHeight="1" x14ac:dyDescent="0.2">
      <c r="A34" s="10" t="s">
        <v>15</v>
      </c>
      <c r="B34" s="13" t="s">
        <v>221</v>
      </c>
      <c r="C34" s="1">
        <v>58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316</v>
      </c>
      <c r="B35" s="11"/>
      <c r="C35" s="5"/>
      <c r="D35" s="1" t="str">
        <f>IF(C34=C36," ",IF(C34&gt;C36,A34,A36))</f>
        <v>1-8 Souderton</v>
      </c>
      <c r="E35" s="1">
        <v>54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136</v>
      </c>
      <c r="B36" s="15" t="s">
        <v>212</v>
      </c>
      <c r="C36" s="7">
        <v>66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470</v>
      </c>
      <c r="E37" s="8"/>
      <c r="F37" s="1" t="str">
        <f>IF(E35=E39," ",IF(E35&gt;E39,D35,D39))</f>
        <v>12-2 Southern Philadelphia</v>
      </c>
      <c r="G37" s="1">
        <v>44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16</v>
      </c>
      <c r="B38" s="13" t="s">
        <v>222</v>
      </c>
      <c r="C38" s="1">
        <v>45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317</v>
      </c>
      <c r="B39" s="11"/>
      <c r="C39" s="5"/>
      <c r="D39" s="6" t="str">
        <f>IF(C38=C40," ",IF(C38&gt;C40,A38,A40))</f>
        <v>12-2 Southern Philadelphia</v>
      </c>
      <c r="E39" s="7">
        <v>73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93</v>
      </c>
      <c r="B40" s="15" t="s">
        <v>220</v>
      </c>
      <c r="C40" s="7">
        <v>44</v>
      </c>
      <c r="D40" s="2"/>
      <c r="F40" s="2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4" t="s">
        <v>512</v>
      </c>
      <c r="G41" s="8"/>
      <c r="H41" s="1" t="str">
        <f>IF(G37=G45," ",IF(G37&gt;G45,F37,F45))</f>
        <v>1-2 Norristown</v>
      </c>
      <c r="I41" s="6">
        <v>52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417</v>
      </c>
      <c r="B42" s="13" t="s">
        <v>428</v>
      </c>
      <c r="C42" s="1">
        <v>63</v>
      </c>
      <c r="D42" s="2"/>
      <c r="F42" s="24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430</v>
      </c>
      <c r="B43" s="11"/>
      <c r="C43" s="17"/>
      <c r="D43" s="1" t="str">
        <f>IF(C42=C44," ",IF(C42&gt;C44,A42,A44))</f>
        <v>1-2 Norristown</v>
      </c>
      <c r="E43" s="1">
        <v>66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466</v>
      </c>
      <c r="B44" s="15" t="s">
        <v>222</v>
      </c>
      <c r="C44" s="7">
        <v>56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471</v>
      </c>
      <c r="E45" s="8"/>
      <c r="F45" s="6" t="str">
        <f>IF(E43=E47," ",IF(E43&gt;E47,D43,D47))</f>
        <v>1-2 Norristown</v>
      </c>
      <c r="G45" s="7">
        <v>71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21</v>
      </c>
      <c r="B46" s="13" t="s">
        <v>223</v>
      </c>
      <c r="C46" s="1">
        <v>45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318</v>
      </c>
      <c r="B47" s="11"/>
      <c r="C47" s="17"/>
      <c r="D47" s="6" t="str">
        <f>IF(C46=C48," ",IF(C46&gt;C48,A46,A48))</f>
        <v>3-6 Mechanicsburg</v>
      </c>
      <c r="E47" s="7">
        <v>50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98</v>
      </c>
      <c r="B48" s="15" t="s">
        <v>224</v>
      </c>
      <c r="C48" s="7">
        <v>46</v>
      </c>
      <c r="D48" s="2"/>
      <c r="F48" s="2"/>
      <c r="H48" s="2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4" t="s">
        <v>530</v>
      </c>
      <c r="I49" s="20"/>
      <c r="J49" s="6" t="str">
        <f>IF(I41=I57," ",IF(I41&gt;I57,H41,H57))</f>
        <v>1-2 Norristown</v>
      </c>
      <c r="K49" s="7">
        <v>77</v>
      </c>
      <c r="L49" s="2"/>
      <c r="M49" s="3"/>
      <c r="N49" s="9"/>
      <c r="O49" s="3"/>
    </row>
    <row r="50" spans="1:15" ht="9.75" customHeight="1" x14ac:dyDescent="0.2">
      <c r="A50" s="10" t="s">
        <v>17</v>
      </c>
      <c r="B50" s="13" t="s">
        <v>225</v>
      </c>
      <c r="C50" s="1">
        <v>66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319</v>
      </c>
      <c r="B51" s="11"/>
      <c r="C51" s="5"/>
      <c r="D51" s="1" t="str">
        <f>IF(C50=C52," ",IF(C50&gt;C52,A50,A52))</f>
        <v>7-1 Pittsburgh Central Cath.</v>
      </c>
      <c r="E51" s="1">
        <v>49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442</v>
      </c>
      <c r="B52" s="15" t="s">
        <v>227</v>
      </c>
      <c r="C52" s="7">
        <v>55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472</v>
      </c>
      <c r="E53" s="8"/>
      <c r="F53" s="1" t="str">
        <f>IF(E51=E55," ",IF(E51&gt;E55,D51,D55))</f>
        <v>7-1 Pittsburgh Central Cath.</v>
      </c>
      <c r="G53" s="1">
        <v>41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137</v>
      </c>
      <c r="B54" s="13" t="s">
        <v>226</v>
      </c>
      <c r="C54" s="1">
        <v>58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320</v>
      </c>
      <c r="B55" s="11"/>
      <c r="C55" s="17"/>
      <c r="D55" s="6" t="str">
        <f>IF(C54=C56," ",IF(C54&gt;C56,A54,A56))</f>
        <v>10-1 Erie McDowell</v>
      </c>
      <c r="E55" s="7">
        <v>47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18</v>
      </c>
      <c r="B56" s="15" t="s">
        <v>227</v>
      </c>
      <c r="C56" s="7">
        <v>42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513</v>
      </c>
      <c r="G57" s="8"/>
      <c r="H57" s="1" t="str">
        <f>IF(G53=G61," ",IF(G53&gt;G61,F53,F61))</f>
        <v>7-2 Moon</v>
      </c>
      <c r="I57" s="7">
        <v>33</v>
      </c>
      <c r="L57" s="2"/>
      <c r="M57" s="3"/>
      <c r="N57" s="9"/>
      <c r="O57" s="3"/>
    </row>
    <row r="58" spans="1:15" ht="9.75" customHeight="1" x14ac:dyDescent="0.2">
      <c r="A58" s="10" t="s">
        <v>19</v>
      </c>
      <c r="B58" s="13" t="s">
        <v>227</v>
      </c>
      <c r="C58" s="1">
        <v>75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321</v>
      </c>
      <c r="B59" s="11"/>
      <c r="C59" s="17" t="s">
        <v>455</v>
      </c>
      <c r="D59" s="1" t="str">
        <f>IF(C58=C60," ",IF(C58&gt;C60,A58,A60))</f>
        <v>7-2 Moon</v>
      </c>
      <c r="E59" s="1">
        <v>37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20</v>
      </c>
      <c r="B60" s="15" t="s">
        <v>223</v>
      </c>
      <c r="C60" s="7">
        <v>67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332</v>
      </c>
      <c r="E61" s="18"/>
      <c r="F61" s="6" t="str">
        <f>IF(E59=E63," ",IF(E59&gt;E63,D59,D63))</f>
        <v>7-2 Moon</v>
      </c>
      <c r="G61" s="7">
        <v>61</v>
      </c>
      <c r="H61" s="2"/>
      <c r="L61" s="2"/>
      <c r="M61" s="3"/>
      <c r="N61" s="9"/>
      <c r="O61" s="3"/>
    </row>
    <row r="62" spans="1:15" ht="9.75" customHeight="1" x14ac:dyDescent="0.2">
      <c r="A62" s="10" t="s">
        <v>22</v>
      </c>
      <c r="B62" s="13" t="s">
        <v>226</v>
      </c>
      <c r="C62" s="1">
        <v>49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322</v>
      </c>
      <c r="B63" s="11"/>
      <c r="C63" s="5"/>
      <c r="D63" s="6" t="str">
        <f>IF(C62=C64," ",IF(C62&gt;C64,A62,A64))</f>
        <v>7-3 McKeesport</v>
      </c>
      <c r="E63" s="7">
        <v>36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23</v>
      </c>
      <c r="B64" s="15" t="s">
        <v>228</v>
      </c>
      <c r="C64" s="7">
        <v>59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horizontalDpi="300" verticalDpi="300" r:id="rId1"/>
  <headerFooter alignWithMargins="0"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28515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2.8554687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25</v>
      </c>
      <c r="B2" s="13" t="s">
        <v>229</v>
      </c>
      <c r="C2" s="1">
        <v>54</v>
      </c>
      <c r="H2" s="2"/>
      <c r="M2" s="3"/>
      <c r="N2" s="3"/>
    </row>
    <row r="3" spans="1:14" ht="9.75" customHeight="1" x14ac:dyDescent="0.2">
      <c r="A3" s="21" t="s">
        <v>323</v>
      </c>
      <c r="B3" s="11"/>
      <c r="C3" s="5"/>
      <c r="D3" s="1" t="str">
        <f>IF(C2=C4," ",IF(C2&gt;C4,A2,A4))</f>
        <v>3-1 Susquehanna Township</v>
      </c>
      <c r="E3" s="1">
        <v>54</v>
      </c>
      <c r="H3" s="2"/>
      <c r="M3" s="3"/>
      <c r="N3" s="3"/>
    </row>
    <row r="4" spans="1:14" ht="9.75" customHeight="1" x14ac:dyDescent="0.2">
      <c r="A4" s="12" t="s">
        <v>138</v>
      </c>
      <c r="B4" s="15" t="s">
        <v>223</v>
      </c>
      <c r="C4" s="7">
        <v>36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473</v>
      </c>
      <c r="E5" s="8"/>
      <c r="F5" s="1" t="str">
        <f>IF(E3=E7," ",IF(E3&gt;E7,D3,D7))</f>
        <v>3-1 Susquehanna Township</v>
      </c>
      <c r="G5" s="1">
        <v>57</v>
      </c>
      <c r="H5" s="2"/>
      <c r="M5" s="3"/>
      <c r="N5" s="3"/>
    </row>
    <row r="6" spans="1:14" ht="9.75" customHeight="1" x14ac:dyDescent="0.2">
      <c r="A6" s="10" t="s">
        <v>139</v>
      </c>
      <c r="B6" s="13" t="s">
        <v>222</v>
      </c>
      <c r="C6" s="1">
        <v>39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324</v>
      </c>
      <c r="B7" s="11"/>
      <c r="C7" s="5"/>
      <c r="D7" s="6" t="str">
        <f>IF(C6=C8," ",IF(C6&gt;C8,A6,A8))</f>
        <v>1-2 Great Valley</v>
      </c>
      <c r="E7" s="7">
        <v>33</v>
      </c>
      <c r="F7" s="2"/>
      <c r="G7" s="8"/>
      <c r="H7" s="2"/>
      <c r="M7" s="3"/>
      <c r="N7" s="3"/>
    </row>
    <row r="8" spans="1:14" ht="9.75" customHeight="1" x14ac:dyDescent="0.2">
      <c r="A8" s="12" t="s">
        <v>141</v>
      </c>
      <c r="B8" s="15" t="s">
        <v>219</v>
      </c>
      <c r="C8" s="7">
        <v>32</v>
      </c>
      <c r="D8" s="2"/>
      <c r="F8" s="24"/>
      <c r="G8" s="8"/>
      <c r="H8" s="2"/>
      <c r="M8" s="3"/>
      <c r="N8" s="3"/>
    </row>
    <row r="9" spans="1:14" ht="9.75" customHeight="1" x14ac:dyDescent="0.2">
      <c r="A9" s="13"/>
      <c r="D9" s="2"/>
      <c r="F9" s="22" t="s">
        <v>467</v>
      </c>
      <c r="G9" s="8"/>
      <c r="H9" s="1" t="str">
        <f>IF(G5=G13," ",IF(G5&gt;G13,F5,F13))</f>
        <v>3-1 Susquehanna Township</v>
      </c>
      <c r="I9" s="6">
        <v>61</v>
      </c>
      <c r="M9" s="3"/>
      <c r="N9" s="3"/>
    </row>
    <row r="10" spans="1:14" ht="9.75" customHeight="1" x14ac:dyDescent="0.2">
      <c r="A10" s="10" t="s">
        <v>153</v>
      </c>
      <c r="B10" s="13" t="s">
        <v>230</v>
      </c>
      <c r="C10" s="1">
        <v>55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325</v>
      </c>
      <c r="B11" s="11"/>
      <c r="C11" s="5"/>
      <c r="D11" s="1" t="str">
        <f>IF(C10=C12," ",IF(C10&gt;C12,A10,A12))</f>
        <v>1-3 Holy Ghost Prep</v>
      </c>
      <c r="E11" s="1">
        <v>39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143</v>
      </c>
      <c r="B12" s="15" t="s">
        <v>225</v>
      </c>
      <c r="C12" s="7">
        <v>63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441</v>
      </c>
      <c r="E13" s="8"/>
      <c r="F13" s="6" t="str">
        <f>IF(E11=E15," ",IF(E11&gt;E15,D11,D15))</f>
        <v>12-1 Communications Tech</v>
      </c>
      <c r="G13" s="7">
        <v>44</v>
      </c>
      <c r="H13" s="9"/>
      <c r="I13" s="8"/>
      <c r="M13" s="3"/>
      <c r="N13" s="3"/>
    </row>
    <row r="14" spans="1:14" ht="9.75" customHeight="1" x14ac:dyDescent="0.2">
      <c r="A14" s="10" t="s">
        <v>69</v>
      </c>
      <c r="B14" s="13" t="s">
        <v>231</v>
      </c>
      <c r="C14" s="1">
        <v>69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326</v>
      </c>
      <c r="B15" s="11"/>
      <c r="C15" s="5"/>
      <c r="D15" s="6" t="str">
        <f>IF(C14=C16," ",IF(C14&gt;C16,A14,A16))</f>
        <v>12-1 Communications Tech</v>
      </c>
      <c r="E15" s="7">
        <v>60</v>
      </c>
      <c r="F15" s="2"/>
      <c r="H15" s="9"/>
      <c r="I15" s="8"/>
      <c r="M15" s="3"/>
      <c r="N15" s="3"/>
    </row>
    <row r="16" spans="1:14" ht="9.75" customHeight="1" x14ac:dyDescent="0.2">
      <c r="A16" s="12" t="s">
        <v>28</v>
      </c>
      <c r="B16" s="15" t="s">
        <v>232</v>
      </c>
      <c r="C16" s="7">
        <v>45</v>
      </c>
      <c r="D16" s="2"/>
      <c r="F16" s="2"/>
      <c r="H16" s="24"/>
      <c r="I16" s="8"/>
      <c r="M16" s="3"/>
      <c r="N16" s="3"/>
    </row>
    <row r="17" spans="1:14" ht="9.75" customHeight="1" x14ac:dyDescent="0.2">
      <c r="H17" s="24" t="s">
        <v>312</v>
      </c>
      <c r="I17" s="18"/>
      <c r="J17" s="6" t="str">
        <f>IF(I9=I25," ",IF(I9&gt;I25,H9,H25))</f>
        <v>3-1 Susquehanna Township</v>
      </c>
      <c r="K17" s="6">
        <v>52</v>
      </c>
      <c r="M17" s="3"/>
      <c r="N17" s="3"/>
    </row>
    <row r="18" spans="1:14" ht="9.75" customHeight="1" x14ac:dyDescent="0.2">
      <c r="A18" s="10" t="s">
        <v>140</v>
      </c>
      <c r="B18" s="13" t="s">
        <v>233</v>
      </c>
      <c r="C18" s="1">
        <v>43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327</v>
      </c>
      <c r="B19" s="11"/>
      <c r="C19" s="17"/>
      <c r="D19" s="1" t="str">
        <f>IF(C18=C20," ",IF(C18&gt;C20,A18,A20))</f>
        <v>3-6 Eastern York</v>
      </c>
      <c r="E19" s="1">
        <v>72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27</v>
      </c>
      <c r="B20" s="15" t="s">
        <v>234</v>
      </c>
      <c r="C20" s="7">
        <v>72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330</v>
      </c>
      <c r="E21" s="8"/>
      <c r="F21" s="1" t="str">
        <f>IF(E19=E23," ",IF(E19&gt;E23,D19,D23))</f>
        <v>3-4 Daniel Boone</v>
      </c>
      <c r="G21" s="1">
        <v>42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154</v>
      </c>
      <c r="B22" s="13" t="s">
        <v>234</v>
      </c>
      <c r="C22" s="1">
        <v>51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328</v>
      </c>
      <c r="B23" s="11"/>
      <c r="C23" s="5"/>
      <c r="D23" s="6" t="str">
        <f>IF(C22=C24," ",IF(C22&gt;C24,A22,A24))</f>
        <v>3-4 Daniel Boone</v>
      </c>
      <c r="E23" s="7">
        <v>74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29</v>
      </c>
      <c r="B24" s="15" t="s">
        <v>235</v>
      </c>
      <c r="C24" s="7">
        <v>73</v>
      </c>
      <c r="D24" s="2"/>
      <c r="F24" s="24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4" t="s">
        <v>352</v>
      </c>
      <c r="G25" s="8"/>
      <c r="H25" s="6" t="str">
        <f>IF(G21=G29," ",IF(G21&gt;G29,F21,F29))</f>
        <v>2-1 Scranton Prep</v>
      </c>
      <c r="I25" s="7">
        <v>52</v>
      </c>
      <c r="J25" s="9"/>
      <c r="K25" s="8"/>
      <c r="M25" s="3"/>
      <c r="N25" s="3"/>
    </row>
    <row r="26" spans="1:14" ht="9.75" customHeight="1" x14ac:dyDescent="0.2">
      <c r="A26" s="10" t="s">
        <v>31</v>
      </c>
      <c r="B26" s="13" t="s">
        <v>215</v>
      </c>
      <c r="C26" s="1">
        <v>48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329</v>
      </c>
      <c r="B27" s="11"/>
      <c r="C27" s="5"/>
      <c r="D27" s="1" t="str">
        <f>IF(C26=C28," ",IF(C26&gt;C28,A26,A28))</f>
        <v>3-3 Greencastle-Antrim</v>
      </c>
      <c r="E27" s="1">
        <v>45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68</v>
      </c>
      <c r="B28" s="15" t="s">
        <v>236</v>
      </c>
      <c r="C28" s="7">
        <v>47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352</v>
      </c>
      <c r="E29" s="18"/>
      <c r="F29" s="6" t="str">
        <f>IF(E27=E31," ",IF(E27&gt;E31,D27,D31))</f>
        <v>2-1 Scranton Prep</v>
      </c>
      <c r="G29" s="7">
        <v>49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142</v>
      </c>
      <c r="B30" s="13" t="s">
        <v>237</v>
      </c>
      <c r="C30" s="1">
        <v>73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463</v>
      </c>
      <c r="B31" s="11"/>
      <c r="C31" s="5"/>
      <c r="D31" s="6" t="str">
        <f>IF(C30=C32," ",IF(C30&gt;C32,A30,A32))</f>
        <v>2-1 Scranton Prep</v>
      </c>
      <c r="E31" s="7">
        <v>46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144</v>
      </c>
      <c r="B32" s="15" t="s">
        <v>238</v>
      </c>
      <c r="C32" s="7">
        <v>53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7</v>
      </c>
      <c r="K33" s="8"/>
      <c r="L33" s="6" t="str">
        <f>IF(K17=K49," ",IF(K17&gt;K49,J17,J49))</f>
        <v>3-2 Steelton-Highspire</v>
      </c>
      <c r="M33" s="3"/>
      <c r="N33" s="3"/>
      <c r="O33" s="3"/>
    </row>
    <row r="34" spans="1:15" ht="9.75" customHeight="1" x14ac:dyDescent="0.2">
      <c r="A34" s="10" t="s">
        <v>145</v>
      </c>
      <c r="B34" s="13" t="s">
        <v>239</v>
      </c>
      <c r="C34" s="1">
        <v>28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464</v>
      </c>
      <c r="B35" s="11"/>
      <c r="C35" s="17"/>
      <c r="D35" s="1" t="str">
        <f>IF(C34=C36," ",IF(C34&gt;C36,A34,A36))</f>
        <v>3-7 Hershey</v>
      </c>
      <c r="E35" s="1">
        <v>51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30</v>
      </c>
      <c r="B36" s="15" t="s">
        <v>209</v>
      </c>
      <c r="C36" s="7">
        <v>47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323</v>
      </c>
      <c r="E37" s="8"/>
      <c r="F37" s="1" t="str">
        <f>IF(E35=E39," ",IF(E35&gt;E39,D35,D39))</f>
        <v>3-2 Steelton-Highspire</v>
      </c>
      <c r="G37" s="1">
        <v>72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26</v>
      </c>
      <c r="B38" s="13" t="s">
        <v>220</v>
      </c>
      <c r="C38" s="1">
        <v>71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330</v>
      </c>
      <c r="B39" s="11"/>
      <c r="C39" s="17"/>
      <c r="D39" s="6" t="str">
        <f>IF(C38=C40," ",IF(C38&gt;C40,A38,A40))</f>
        <v>3-2 Steelton-Highspire</v>
      </c>
      <c r="E39" s="7">
        <v>71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146</v>
      </c>
      <c r="B40" s="15" t="s">
        <v>240</v>
      </c>
      <c r="C40" s="7">
        <v>33</v>
      </c>
      <c r="D40" s="2"/>
      <c r="F40" s="2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4" t="s">
        <v>504</v>
      </c>
      <c r="G41" s="8"/>
      <c r="H41" s="1" t="str">
        <f>IF(G37=G45," ",IF(G37&gt;G45,F37,F45))</f>
        <v>3-2 Steelton-Highspire</v>
      </c>
      <c r="I41" s="6">
        <v>58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59</v>
      </c>
      <c r="B42" s="13" t="s">
        <v>241</v>
      </c>
      <c r="C42" s="1">
        <v>63</v>
      </c>
      <c r="D42" s="2"/>
      <c r="F42" s="24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331</v>
      </c>
      <c r="B43" s="11"/>
      <c r="C43" s="17"/>
      <c r="D43" s="1" t="str">
        <f>IF(C42=C44," ",IF(C42&gt;C44,A42,A44))</f>
        <v>9-1 Bradford</v>
      </c>
      <c r="E43" s="1">
        <v>50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150</v>
      </c>
      <c r="B44" s="15" t="s">
        <v>242</v>
      </c>
      <c r="C44" s="7">
        <v>39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397</v>
      </c>
      <c r="E45" s="8"/>
      <c r="F45" s="6" t="str">
        <f>IF(E43=E47," ",IF(E43&gt;E47,D43,D47))</f>
        <v>9-1 Bradford</v>
      </c>
      <c r="G45" s="7">
        <v>41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149</v>
      </c>
      <c r="B46" s="13" t="s">
        <v>222</v>
      </c>
      <c r="C46" s="1">
        <v>48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332</v>
      </c>
      <c r="B47" s="11"/>
      <c r="C47" s="5"/>
      <c r="D47" s="6" t="str">
        <f>IF(C46=C48," ",IF(C46&gt;C48,A46,A48))</f>
        <v>7-2 Hopewell</v>
      </c>
      <c r="E47" s="7">
        <v>39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64</v>
      </c>
      <c r="B48" s="15" t="s">
        <v>210</v>
      </c>
      <c r="C48" s="7">
        <v>36</v>
      </c>
      <c r="D48" s="2"/>
      <c r="F48" s="2"/>
      <c r="H48" s="2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4" t="s">
        <v>535</v>
      </c>
      <c r="I49" s="20"/>
      <c r="J49" s="6" t="str">
        <f>IF(I41=I57," ",IF(I41&gt;I57,H41,H57))</f>
        <v>3-2 Steelton-Highspire</v>
      </c>
      <c r="K49" s="7">
        <v>65</v>
      </c>
      <c r="L49" s="2"/>
      <c r="M49" s="3"/>
      <c r="N49" s="9"/>
      <c r="O49" s="3"/>
    </row>
    <row r="50" spans="1:15" ht="9.75" customHeight="1" x14ac:dyDescent="0.2">
      <c r="A50" s="10" t="s">
        <v>148</v>
      </c>
      <c r="B50" s="13" t="s">
        <v>219</v>
      </c>
      <c r="C50" s="1">
        <v>49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333</v>
      </c>
      <c r="B51" s="11"/>
      <c r="C51" s="5"/>
      <c r="D51" s="1" t="str">
        <f>IF(C50=C52," ",IF(C50&gt;C52,A50,A52))</f>
        <v>7-1 Blackhawk</v>
      </c>
      <c r="E51" s="1">
        <v>55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443</v>
      </c>
      <c r="B52" s="15" t="s">
        <v>234</v>
      </c>
      <c r="C52" s="7">
        <v>35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332</v>
      </c>
      <c r="E53" s="8"/>
      <c r="F53" s="1" t="str">
        <f>IF(E51=E55," ",IF(E51&gt;E55,D51,D55))</f>
        <v>7-1 Blackhawk</v>
      </c>
      <c r="G53" s="1">
        <v>49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152</v>
      </c>
      <c r="B54" s="13" t="s">
        <v>243</v>
      </c>
      <c r="C54" s="1">
        <v>52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334</v>
      </c>
      <c r="B55" s="11"/>
      <c r="C55" s="17"/>
      <c r="D55" s="6" t="str">
        <f>IF(C54=C56," ",IF(C54&gt;C56,A54,A56))</f>
        <v>7-4 Greensburg-Salem</v>
      </c>
      <c r="E55" s="7">
        <v>52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151</v>
      </c>
      <c r="B56" s="15" t="s">
        <v>222</v>
      </c>
      <c r="C56" s="7">
        <v>61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522</v>
      </c>
      <c r="G57" s="8"/>
      <c r="H57" s="1" t="str">
        <f>IF(G53=G61," ",IF(G53&gt;G61,F53,F61))</f>
        <v>10-1 General McLane</v>
      </c>
      <c r="I57" s="7">
        <v>43</v>
      </c>
      <c r="L57" s="2"/>
      <c r="M57" s="3"/>
      <c r="N57" s="9"/>
      <c r="O57" s="3"/>
    </row>
    <row r="58" spans="1:15" ht="9.75" customHeight="1" x14ac:dyDescent="0.2">
      <c r="A58" s="10" t="s">
        <v>147</v>
      </c>
      <c r="B58" s="13" t="s">
        <v>244</v>
      </c>
      <c r="C58" s="1">
        <v>49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335</v>
      </c>
      <c r="B59" s="11"/>
      <c r="C59" s="17"/>
      <c r="D59" s="1" t="str">
        <f>IF(C58=C60," ",IF(C58&gt;C60,A58,A60))</f>
        <v>6-1 Central Cambria</v>
      </c>
      <c r="E59" s="1">
        <v>54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124</v>
      </c>
      <c r="B60" s="15" t="s">
        <v>245</v>
      </c>
      <c r="C60" s="7">
        <v>43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472</v>
      </c>
      <c r="E61" s="18"/>
      <c r="F61" s="6" t="str">
        <f>IF(E59=E63," ",IF(E59&gt;E63,D59,D63))</f>
        <v>10-1 General McLane</v>
      </c>
      <c r="G61" s="7">
        <v>55</v>
      </c>
      <c r="H61" s="2"/>
      <c r="L61" s="2"/>
      <c r="M61" s="3"/>
      <c r="N61" s="9"/>
      <c r="O61" s="3"/>
    </row>
    <row r="62" spans="1:15" ht="9.75" customHeight="1" x14ac:dyDescent="0.2">
      <c r="A62" s="10" t="s">
        <v>63</v>
      </c>
      <c r="B62" s="13" t="s">
        <v>242</v>
      </c>
      <c r="C62" s="1">
        <v>67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336</v>
      </c>
      <c r="B63" s="11"/>
      <c r="C63" s="5"/>
      <c r="D63" s="6" t="str">
        <f>IF(C62=C64," ",IF(C62&gt;C64,A62,A64))</f>
        <v>10-1 General McLane</v>
      </c>
      <c r="E63" s="7">
        <v>67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444</v>
      </c>
      <c r="B64" s="15" t="s">
        <v>209</v>
      </c>
      <c r="C64" s="7">
        <v>52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horizontalDpi="300" verticalDpi="300" r:id="rId1"/>
  <headerFooter alignWithMargins="0"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140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99</v>
      </c>
      <c r="B2" s="13" t="s">
        <v>246</v>
      </c>
      <c r="C2" s="1">
        <v>59</v>
      </c>
      <c r="H2" s="2"/>
      <c r="M2" s="3"/>
      <c r="N2" s="3"/>
    </row>
    <row r="3" spans="1:14" ht="9.75" customHeight="1" x14ac:dyDescent="0.2">
      <c r="A3" s="21" t="s">
        <v>337</v>
      </c>
      <c r="B3" s="11"/>
      <c r="C3" s="5"/>
      <c r="D3" s="1" t="str">
        <f>IF(C2=C4," ",IF(C2&gt;C4,A2,A4))</f>
        <v>4-1 Hughesville</v>
      </c>
      <c r="E3" s="1">
        <v>36</v>
      </c>
      <c r="H3" s="2"/>
      <c r="M3" s="3"/>
      <c r="N3" s="3"/>
    </row>
    <row r="4" spans="1:14" ht="9.75" customHeight="1" x14ac:dyDescent="0.2">
      <c r="A4" s="12" t="s">
        <v>103</v>
      </c>
      <c r="B4" s="15" t="s">
        <v>247</v>
      </c>
      <c r="C4" s="7">
        <v>57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432</v>
      </c>
      <c r="E5" s="8"/>
      <c r="F5" s="1" t="str">
        <f>IF(E3=E7," ",IF(E3&gt;E7,D3,D7))</f>
        <v>12-2 Imhotep Charter</v>
      </c>
      <c r="G5" s="1">
        <v>51</v>
      </c>
      <c r="H5" s="2"/>
      <c r="M5" s="3"/>
      <c r="N5" s="3"/>
    </row>
    <row r="6" spans="1:14" ht="9.75" customHeight="1" x14ac:dyDescent="0.2">
      <c r="A6" s="10" t="s">
        <v>156</v>
      </c>
      <c r="B6" s="13" t="s">
        <v>248</v>
      </c>
      <c r="C6" s="1">
        <v>61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338</v>
      </c>
      <c r="B7" s="11"/>
      <c r="C7" s="17" t="s">
        <v>456</v>
      </c>
      <c r="D7" s="6" t="str">
        <f>IF(C6=C8," ",IF(C6&gt;C8,A6,A8))</f>
        <v>12-2 Imhotep Charter</v>
      </c>
      <c r="E7" s="7">
        <v>63</v>
      </c>
      <c r="F7" s="2"/>
      <c r="G7" s="8"/>
      <c r="H7" s="2"/>
      <c r="M7" s="3"/>
      <c r="N7" s="3"/>
    </row>
    <row r="8" spans="1:14" ht="9.75" customHeight="1" x14ac:dyDescent="0.2">
      <c r="A8" s="12" t="s">
        <v>71</v>
      </c>
      <c r="B8" s="15" t="s">
        <v>242</v>
      </c>
      <c r="C8" s="7">
        <v>64</v>
      </c>
      <c r="D8" s="2"/>
      <c r="F8" s="24"/>
      <c r="G8" s="8"/>
      <c r="H8" s="2"/>
      <c r="M8" s="3"/>
      <c r="N8" s="3"/>
    </row>
    <row r="9" spans="1:14" ht="9.75" customHeight="1" x14ac:dyDescent="0.2">
      <c r="A9" s="13"/>
      <c r="D9" s="2"/>
      <c r="F9" s="22" t="s">
        <v>514</v>
      </c>
      <c r="G9" s="8"/>
      <c r="H9" s="1" t="str">
        <f>IF(G5=G13," ",IF(G5&gt;G13,F5,F13))</f>
        <v>12-2 Imhotep Charter</v>
      </c>
      <c r="I9" s="6">
        <v>68</v>
      </c>
      <c r="M9" s="3"/>
      <c r="N9" s="3"/>
    </row>
    <row r="10" spans="1:14" ht="9.75" customHeight="1" x14ac:dyDescent="0.2">
      <c r="A10" s="10" t="s">
        <v>104</v>
      </c>
      <c r="B10" s="13" t="s">
        <v>242</v>
      </c>
      <c r="C10" s="1">
        <v>54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339</v>
      </c>
      <c r="B11" s="11"/>
      <c r="C11" s="5"/>
      <c r="D11" s="1" t="str">
        <f>IF(C10=C12," ",IF(C10&gt;C12,A10,A12))</f>
        <v>2-1 Holy Cross</v>
      </c>
      <c r="E11" s="1">
        <v>49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445</v>
      </c>
      <c r="B12" s="15" t="s">
        <v>211</v>
      </c>
      <c r="C12" s="7">
        <v>43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388</v>
      </c>
      <c r="E13" s="8"/>
      <c r="F13" s="6" t="str">
        <f>IF(E11=E15," ",IF(E11&gt;E15,D11,D15))</f>
        <v>2-1 Holy Cross</v>
      </c>
      <c r="G13" s="7">
        <v>49</v>
      </c>
      <c r="H13" s="9"/>
      <c r="I13" s="8"/>
      <c r="M13" s="3"/>
      <c r="N13" s="3"/>
    </row>
    <row r="14" spans="1:14" ht="9.75" customHeight="1" x14ac:dyDescent="0.2">
      <c r="A14" s="10" t="s">
        <v>424</v>
      </c>
      <c r="B14" s="13" t="s">
        <v>290</v>
      </c>
      <c r="C14" s="1">
        <v>48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431</v>
      </c>
      <c r="B15" s="11"/>
      <c r="C15" s="5"/>
      <c r="D15" s="6" t="str">
        <f>IF(C14=C16," ",IF(C14&gt;C16,A14,A16))</f>
        <v>3-2 Delone Catholic</v>
      </c>
      <c r="E15" s="7">
        <v>45</v>
      </c>
      <c r="F15" s="2"/>
      <c r="H15" s="9"/>
      <c r="I15" s="8"/>
      <c r="M15" s="3"/>
      <c r="N15" s="3"/>
    </row>
    <row r="16" spans="1:14" ht="9.75" customHeight="1" x14ac:dyDescent="0.2">
      <c r="A16" s="12" t="s">
        <v>205</v>
      </c>
      <c r="B16" s="15" t="s">
        <v>238</v>
      </c>
      <c r="C16" s="7">
        <v>37</v>
      </c>
      <c r="D16" s="2"/>
      <c r="F16" s="2"/>
      <c r="H16" s="24"/>
      <c r="I16" s="8"/>
      <c r="M16" s="3"/>
      <c r="N16" s="3"/>
    </row>
    <row r="17" spans="1:14" ht="9.75" customHeight="1" x14ac:dyDescent="0.2">
      <c r="H17" s="24" t="s">
        <v>351</v>
      </c>
      <c r="I17" s="18"/>
      <c r="J17" s="6" t="str">
        <f>IF(I9=I25," ",IF(I9&gt;I25,H9,H25))</f>
        <v>12-1 Strawberry Mansion</v>
      </c>
      <c r="K17" s="6">
        <v>72</v>
      </c>
      <c r="M17" s="3"/>
      <c r="N17" s="3"/>
    </row>
    <row r="18" spans="1:14" ht="9.75" customHeight="1" x14ac:dyDescent="0.2">
      <c r="A18" s="10" t="s">
        <v>249</v>
      </c>
      <c r="B18" s="13" t="s">
        <v>210</v>
      </c>
      <c r="C18" s="1">
        <v>41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340</v>
      </c>
      <c r="B19" s="11"/>
      <c r="C19" s="19"/>
      <c r="D19" s="1" t="str">
        <f>IF(C18=C20," ",IF(C18&gt;C20,A18,A20))</f>
        <v>11-2 North Schuylkill</v>
      </c>
      <c r="E19" s="1">
        <v>34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192</v>
      </c>
      <c r="B20" s="15" t="s">
        <v>250</v>
      </c>
      <c r="C20" s="7">
        <v>60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474</v>
      </c>
      <c r="E21" s="8"/>
      <c r="F21" s="1" t="str">
        <f>IF(E19=E23," ",IF(E19&gt;E23,D19,D23))</f>
        <v>12-1 Strawberry Mansion</v>
      </c>
      <c r="G21" s="1">
        <v>71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70</v>
      </c>
      <c r="B22" s="13" t="s">
        <v>251</v>
      </c>
      <c r="C22" s="1">
        <v>79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341</v>
      </c>
      <c r="B23" s="11"/>
      <c r="C23" s="5"/>
      <c r="D23" s="6" t="str">
        <f>IF(C22=C24," ",IF(C22&gt;C24,A22,A24))</f>
        <v>12-1 Strawberry Mansion</v>
      </c>
      <c r="E23" s="7">
        <v>57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155</v>
      </c>
      <c r="B24" s="15" t="s">
        <v>252</v>
      </c>
      <c r="C24" s="7">
        <v>71</v>
      </c>
      <c r="D24" s="2"/>
      <c r="F24" s="24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4" t="s">
        <v>515</v>
      </c>
      <c r="G25" s="8"/>
      <c r="H25" s="6" t="str">
        <f>IF(G21=G29," ",IF(G21&gt;G29,F21,F29))</f>
        <v>12-1 Strawberry Mansion</v>
      </c>
      <c r="I25" s="7">
        <v>80</v>
      </c>
      <c r="J25" s="9"/>
      <c r="K25" s="8"/>
      <c r="M25" s="3"/>
      <c r="N25" s="3"/>
    </row>
    <row r="26" spans="1:14" ht="9.75" customHeight="1" x14ac:dyDescent="0.2">
      <c r="A26" s="10" t="s">
        <v>105</v>
      </c>
      <c r="B26" s="13" t="s">
        <v>234</v>
      </c>
      <c r="C26" s="1">
        <v>42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342</v>
      </c>
      <c r="B27" s="11"/>
      <c r="C27" s="5"/>
      <c r="D27" s="1" t="str">
        <f>IF(C26=C28," ",IF(C26&gt;C28,A26,A28))</f>
        <v>2-2 Wilkes-Barre GAR</v>
      </c>
      <c r="E27" s="1">
        <v>49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100</v>
      </c>
      <c r="B28" s="15" t="s">
        <v>253</v>
      </c>
      <c r="C28" s="7">
        <v>36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352</v>
      </c>
      <c r="E29" s="18"/>
      <c r="F29" s="6" t="str">
        <f>IF(E27=E31," ",IF(E27&gt;E31,D27,D31))</f>
        <v>3-1 Trinity</v>
      </c>
      <c r="G29" s="7">
        <v>53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425</v>
      </c>
      <c r="B30" s="13" t="s">
        <v>223</v>
      </c>
      <c r="C30" s="1">
        <v>49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432</v>
      </c>
      <c r="B31" s="11"/>
      <c r="C31" s="5"/>
      <c r="D31" s="6" t="str">
        <f>IF(C30=C32," ",IF(C30&gt;C32,A30,A32))</f>
        <v>3-1 Trinity</v>
      </c>
      <c r="E31" s="7">
        <v>52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207</v>
      </c>
      <c r="B32" s="15" t="s">
        <v>254</v>
      </c>
      <c r="C32" s="7">
        <v>26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6</v>
      </c>
      <c r="K33" s="18" t="s">
        <v>456</v>
      </c>
      <c r="L33" s="6" t="str">
        <f>IF(K17=K49," ",IF(K17&gt;K49,J17,J49))</f>
        <v>7-1 Jeannette</v>
      </c>
      <c r="M33" s="3"/>
      <c r="N33" s="3"/>
      <c r="O33" s="3"/>
    </row>
    <row r="34" spans="1:15" ht="9.75" customHeight="1" x14ac:dyDescent="0.2">
      <c r="A34" s="10" t="s">
        <v>126</v>
      </c>
      <c r="B34" s="13" t="s">
        <v>255</v>
      </c>
      <c r="C34" s="1">
        <v>83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343</v>
      </c>
      <c r="B35" s="11"/>
      <c r="C35" s="5"/>
      <c r="D35" s="1" t="str">
        <f>IF(C34=C36," ",IF(C34&gt;C36,A34,A36))</f>
        <v>7-1 Jeannette</v>
      </c>
      <c r="E35" s="1">
        <v>67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57</v>
      </c>
      <c r="B36" s="15" t="s">
        <v>239</v>
      </c>
      <c r="C36" s="7">
        <v>41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475</v>
      </c>
      <c r="E37" s="8"/>
      <c r="F37" s="1" t="str">
        <f>IF(E35=E39," ",IF(E35&gt;E39,D35,D39))</f>
        <v>7-1 Jeannette</v>
      </c>
      <c r="G37" s="1">
        <v>86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189</v>
      </c>
      <c r="B38" s="13" t="s">
        <v>256</v>
      </c>
      <c r="C38" s="1">
        <v>49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344</v>
      </c>
      <c r="B39" s="11"/>
      <c r="C39" s="5"/>
      <c r="D39" s="6" t="str">
        <f>IF(C38=C40," ",IF(C38&gt;C40,A38,A40))</f>
        <v>10-2 Girard</v>
      </c>
      <c r="E39" s="7">
        <v>35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131</v>
      </c>
      <c r="B40" s="15" t="s">
        <v>239</v>
      </c>
      <c r="C40" s="7">
        <v>36</v>
      </c>
      <c r="D40" s="2"/>
      <c r="F40" s="2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4" t="s">
        <v>516</v>
      </c>
      <c r="G41" s="8"/>
      <c r="H41" s="1" t="str">
        <f>IF(G37=G45," ",IF(G37&gt;G45,F37,F45))</f>
        <v>7-1 Jeannette</v>
      </c>
      <c r="I41" s="6">
        <v>75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32</v>
      </c>
      <c r="B42" s="13" t="s">
        <v>244</v>
      </c>
      <c r="C42" s="1">
        <v>46</v>
      </c>
      <c r="D42" s="2"/>
      <c r="F42" s="24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345</v>
      </c>
      <c r="B43" s="11"/>
      <c r="C43" s="17"/>
      <c r="D43" s="1" t="str">
        <f>IF(C42=C44," ",IF(C42&gt;C44,A42,A44))</f>
        <v>7-4 North Catholic</v>
      </c>
      <c r="E43" s="1">
        <v>54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129</v>
      </c>
      <c r="B44" s="15" t="s">
        <v>225</v>
      </c>
      <c r="C44" s="7">
        <v>54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476</v>
      </c>
      <c r="E45" s="8"/>
      <c r="F45" s="6" t="str">
        <f>IF(E43=E47," ",IF(E43&gt;E47,D43,D47))</f>
        <v>7-4 North Catholic</v>
      </c>
      <c r="G45" s="7">
        <v>60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162</v>
      </c>
      <c r="B46" s="13" t="s">
        <v>257</v>
      </c>
      <c r="C46" s="1">
        <v>62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346</v>
      </c>
      <c r="B47" s="11"/>
      <c r="C47" s="5"/>
      <c r="D47" s="6" t="str">
        <f>IF(C46=C48," ",IF(C46&gt;C48,A46,A48))</f>
        <v>6-1 Bishop McCort</v>
      </c>
      <c r="E47" s="7">
        <v>39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132</v>
      </c>
      <c r="B48" s="15" t="s">
        <v>258</v>
      </c>
      <c r="C48" s="7">
        <v>41</v>
      </c>
      <c r="D48" s="2"/>
      <c r="F48" s="2"/>
      <c r="H48" s="2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4" t="s">
        <v>475</v>
      </c>
      <c r="I49" s="20"/>
      <c r="J49" s="6" t="str">
        <f>IF(I41=I57," ",IF(I41&gt;I57,H41,H57))</f>
        <v>7-1 Jeannette</v>
      </c>
      <c r="K49" s="7">
        <v>76</v>
      </c>
      <c r="L49" s="2"/>
      <c r="M49" s="3"/>
      <c r="N49" s="9"/>
      <c r="O49" s="3"/>
    </row>
    <row r="50" spans="1:15" ht="9.75" customHeight="1" x14ac:dyDescent="0.2">
      <c r="A50" s="10" t="s">
        <v>58</v>
      </c>
      <c r="B50" s="13" t="s">
        <v>238</v>
      </c>
      <c r="C50" s="1">
        <v>42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347</v>
      </c>
      <c r="B51" s="11"/>
      <c r="C51" s="5"/>
      <c r="D51" s="1" t="str">
        <f>IF(C50=C52," ",IF(C50&gt;C52,A50,A52))</f>
        <v>7-5 South Fayette</v>
      </c>
      <c r="E51" s="1">
        <v>50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130</v>
      </c>
      <c r="B52" s="15" t="s">
        <v>259</v>
      </c>
      <c r="C52" s="7">
        <v>76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477</v>
      </c>
      <c r="E53" s="8"/>
      <c r="F53" s="1" t="str">
        <f>IF(E51=E55," ",IF(E51&gt;E55,D51,D55))</f>
        <v>10-3 Farrell</v>
      </c>
      <c r="G53" s="1">
        <v>60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127</v>
      </c>
      <c r="B54" s="13" t="s">
        <v>214</v>
      </c>
      <c r="C54" s="1">
        <v>71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348</v>
      </c>
      <c r="B55" s="11"/>
      <c r="C55" s="17"/>
      <c r="D55" s="6" t="str">
        <f>IF(C54=C56," ",IF(C54&gt;C56,A54,A56))</f>
        <v>10-3 Farrell</v>
      </c>
      <c r="E55" s="7">
        <v>63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65</v>
      </c>
      <c r="B56" s="15" t="s">
        <v>225</v>
      </c>
      <c r="C56" s="7">
        <v>82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528</v>
      </c>
      <c r="G57" s="8"/>
      <c r="H57" s="1" t="str">
        <f>IF(G53=G61," ",IF(G53&gt;G61,F53,F61))</f>
        <v>10-1 North East</v>
      </c>
      <c r="I57" s="7">
        <v>66</v>
      </c>
      <c r="L57" s="2"/>
      <c r="M57" s="3"/>
      <c r="N57" s="9"/>
      <c r="O57" s="3"/>
    </row>
    <row r="58" spans="1:15" ht="9.75" customHeight="1" x14ac:dyDescent="0.2">
      <c r="A58" s="10" t="s">
        <v>128</v>
      </c>
      <c r="B58" s="13" t="s">
        <v>260</v>
      </c>
      <c r="C58" s="1">
        <v>47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349</v>
      </c>
      <c r="B59" s="11"/>
      <c r="C59" s="17"/>
      <c r="D59" s="1" t="str">
        <f>IF(C58=C60," ",IF(C58&gt;C60,A58,A60))</f>
        <v>6-2 Tyrone</v>
      </c>
      <c r="E59" s="1">
        <v>46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163</v>
      </c>
      <c r="B60" s="15" t="s">
        <v>256</v>
      </c>
      <c r="C60" s="7">
        <v>60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356</v>
      </c>
      <c r="E61" s="18"/>
      <c r="F61" s="6" t="str">
        <f>IF(E59=E63," ",IF(E59&gt;E63,D59,D63))</f>
        <v>10-1 North East</v>
      </c>
      <c r="G61" s="7">
        <v>66</v>
      </c>
      <c r="H61" s="2"/>
      <c r="L61" s="2"/>
      <c r="M61" s="3"/>
      <c r="N61" s="9"/>
      <c r="O61" s="3"/>
    </row>
    <row r="62" spans="1:15" ht="9.75" customHeight="1" x14ac:dyDescent="0.2">
      <c r="A62" s="10" t="s">
        <v>206</v>
      </c>
      <c r="B62" s="13" t="s">
        <v>261</v>
      </c>
      <c r="C62" s="1">
        <v>67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350</v>
      </c>
      <c r="B63" s="11"/>
      <c r="C63" s="5"/>
      <c r="D63" s="6" t="str">
        <f>IF(C62=C64," ",IF(C62&gt;C64,A62,A64))</f>
        <v>10-1 North East</v>
      </c>
      <c r="E63" s="7">
        <v>50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446</v>
      </c>
      <c r="B64" s="15" t="s">
        <v>226</v>
      </c>
      <c r="C64" s="7">
        <v>54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horizontalDpi="300" verticalDpi="300" r:id="rId1"/>
  <headerFooter alignWithMargins="0"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425781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422</v>
      </c>
      <c r="B2" s="13" t="s">
        <v>255</v>
      </c>
      <c r="C2" s="1">
        <v>67</v>
      </c>
      <c r="H2" s="2"/>
      <c r="M2" s="3"/>
      <c r="N2" s="3"/>
    </row>
    <row r="3" spans="1:14" ht="9.75" customHeight="1" x14ac:dyDescent="0.2">
      <c r="A3" s="21" t="s">
        <v>436</v>
      </c>
      <c r="B3" s="11"/>
      <c r="C3" s="5"/>
      <c r="D3" s="1" t="str">
        <f>IF(C2=C4," ",IF(C2&gt;C4,A2,A4))</f>
        <v>3-1 Scotland</v>
      </c>
      <c r="E3" s="1">
        <v>46</v>
      </c>
      <c r="H3" s="2"/>
      <c r="M3" s="3"/>
      <c r="N3" s="3"/>
    </row>
    <row r="4" spans="1:14" ht="9.75" customHeight="1" x14ac:dyDescent="0.2">
      <c r="A4" s="12" t="s">
        <v>201</v>
      </c>
      <c r="B4" s="15" t="s">
        <v>256</v>
      </c>
      <c r="C4" s="7">
        <v>38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392</v>
      </c>
      <c r="E5" s="8"/>
      <c r="F5" s="1" t="str">
        <f>IF(E3=E7," ",IF(E3&gt;E7,D3,D7))</f>
        <v>12-1 Freire Charter</v>
      </c>
      <c r="G5" s="1">
        <v>79</v>
      </c>
      <c r="H5" s="2"/>
      <c r="M5" s="3"/>
      <c r="N5" s="3"/>
    </row>
    <row r="6" spans="1:14" ht="9.75" customHeight="1" x14ac:dyDescent="0.2">
      <c r="A6" s="10" t="s">
        <v>72</v>
      </c>
      <c r="B6" s="13" t="s">
        <v>262</v>
      </c>
      <c r="C6" s="1">
        <v>77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351</v>
      </c>
      <c r="B7" s="11"/>
      <c r="C7" s="5"/>
      <c r="D7" s="6" t="str">
        <f>IF(C6=C8," ",IF(C6&gt;C8,A6,A8))</f>
        <v>12-1 Freire Charter</v>
      </c>
      <c r="E7" s="7">
        <v>50</v>
      </c>
      <c r="F7" s="2"/>
      <c r="G7" s="8"/>
      <c r="H7" s="2"/>
      <c r="M7" s="3"/>
      <c r="N7" s="3"/>
    </row>
    <row r="8" spans="1:14" ht="9.75" customHeight="1" x14ac:dyDescent="0.2">
      <c r="A8" s="12" t="s">
        <v>454</v>
      </c>
      <c r="B8" s="15" t="s">
        <v>223</v>
      </c>
      <c r="C8" s="7">
        <v>57</v>
      </c>
      <c r="D8" s="2"/>
      <c r="F8" s="24"/>
      <c r="G8" s="8"/>
      <c r="H8" s="2"/>
      <c r="M8" s="3"/>
      <c r="N8" s="3"/>
    </row>
    <row r="9" spans="1:14" ht="9.75" customHeight="1" x14ac:dyDescent="0.2">
      <c r="A9" s="13"/>
      <c r="D9" s="2"/>
      <c r="F9" s="22" t="s">
        <v>505</v>
      </c>
      <c r="G9" s="8"/>
      <c r="H9" s="1" t="str">
        <f>IF(G5=G13," ",IF(G5&gt;G13,F5,F13))</f>
        <v>12-1 Freire Charter</v>
      </c>
      <c r="I9" s="6">
        <v>50</v>
      </c>
      <c r="M9" s="3"/>
      <c r="N9" s="3"/>
    </row>
    <row r="10" spans="1:14" ht="9.75" customHeight="1" x14ac:dyDescent="0.2">
      <c r="A10" s="10" t="s">
        <v>158</v>
      </c>
      <c r="B10" s="13" t="s">
        <v>263</v>
      </c>
      <c r="C10" s="1">
        <v>52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461</v>
      </c>
      <c r="B11" s="11"/>
      <c r="C11" s="5"/>
      <c r="D11" s="1" t="str">
        <f>IF(C10=C12," ",IF(C10&gt;C12,A10,A12))</f>
        <v>2-1 Old Forge</v>
      </c>
      <c r="E11" s="1">
        <v>59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102</v>
      </c>
      <c r="B12" s="15" t="s">
        <v>247</v>
      </c>
      <c r="C12" s="7">
        <v>49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478</v>
      </c>
      <c r="E13" s="8"/>
      <c r="F13" s="6" t="str">
        <f>IF(E11=E15," ",IF(E11&gt;E15,D11,D15))</f>
        <v>1-1 Girard College</v>
      </c>
      <c r="G13" s="7">
        <v>76</v>
      </c>
      <c r="H13" s="9"/>
      <c r="I13" s="8"/>
      <c r="M13" s="3"/>
      <c r="N13" s="3"/>
    </row>
    <row r="14" spans="1:14" ht="9.75" customHeight="1" x14ac:dyDescent="0.2">
      <c r="A14" s="10" t="s">
        <v>420</v>
      </c>
      <c r="B14" s="13" t="s">
        <v>244</v>
      </c>
      <c r="C14" s="1">
        <v>74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506</v>
      </c>
      <c r="B15" s="11"/>
      <c r="C15" s="5"/>
      <c r="D15" s="6" t="str">
        <f>IF(C14=C16," ",IF(C14&gt;C16,A14,A16))</f>
        <v>1-1 Girard College</v>
      </c>
      <c r="E15" s="7">
        <v>69</v>
      </c>
      <c r="F15" s="2"/>
      <c r="H15" s="9"/>
      <c r="I15" s="8"/>
      <c r="M15" s="3"/>
      <c r="N15" s="3"/>
    </row>
    <row r="16" spans="1:14" ht="9.75" customHeight="1" x14ac:dyDescent="0.2">
      <c r="A16" s="12" t="s">
        <v>77</v>
      </c>
      <c r="B16" s="15" t="s">
        <v>211</v>
      </c>
      <c r="C16" s="7">
        <v>59</v>
      </c>
      <c r="D16" s="2"/>
      <c r="F16" s="2"/>
      <c r="H16" s="24"/>
      <c r="I16" s="8"/>
      <c r="M16" s="3"/>
      <c r="N16" s="3"/>
    </row>
    <row r="17" spans="1:14" ht="9.75" customHeight="1" x14ac:dyDescent="0.2">
      <c r="H17" s="24" t="s">
        <v>531</v>
      </c>
      <c r="I17" s="18"/>
      <c r="J17" s="6" t="str">
        <f>IF(I9=I25," ",IF(I9&gt;I25,H9,H25))</f>
        <v>12-1 Freire Charter</v>
      </c>
      <c r="K17" s="6">
        <v>66</v>
      </c>
      <c r="M17" s="3"/>
      <c r="N17" s="3"/>
    </row>
    <row r="18" spans="1:14" ht="9.75" customHeight="1" x14ac:dyDescent="0.2">
      <c r="A18" s="10" t="s">
        <v>101</v>
      </c>
      <c r="B18" s="13" t="s">
        <v>261</v>
      </c>
      <c r="C18" s="1">
        <v>59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462</v>
      </c>
      <c r="B19" s="11"/>
      <c r="C19" s="19"/>
      <c r="D19" s="1" t="str">
        <f>IF(C18=C20," ",IF(C18&gt;C20,A18,A20))</f>
        <v>4-1 North Penn</v>
      </c>
      <c r="E19" s="1">
        <v>64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159</v>
      </c>
      <c r="B20" s="15" t="s">
        <v>264</v>
      </c>
      <c r="C20" s="7">
        <v>48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479</v>
      </c>
      <c r="E21" s="8"/>
      <c r="F21" s="1" t="str">
        <f>IF(E19=E23," ",IF(E19&gt;E23,D19,D23))</f>
        <v>12-2 Math, Civics &amp; Science</v>
      </c>
      <c r="G21" s="1">
        <v>57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157</v>
      </c>
      <c r="B22" s="13" t="s">
        <v>214</v>
      </c>
      <c r="C22" s="1">
        <v>64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352</v>
      </c>
      <c r="B23" s="11"/>
      <c r="C23" s="5"/>
      <c r="D23" s="6" t="str">
        <f>IF(C22=C24," ",IF(C22&gt;C24,A22,A24))</f>
        <v>12-2 Math, Civics &amp; Science</v>
      </c>
      <c r="E23" s="7">
        <v>67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447</v>
      </c>
      <c r="B24" s="15" t="s">
        <v>238</v>
      </c>
      <c r="C24" s="7">
        <v>79</v>
      </c>
      <c r="D24" s="2"/>
      <c r="F24" s="24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4" t="s">
        <v>327</v>
      </c>
      <c r="G25" s="18" t="s">
        <v>456</v>
      </c>
      <c r="H25" s="6" t="str">
        <f>IF(G21=G29," ",IF(G21&gt;G29,F21,F29))</f>
        <v>3-2 Reading Central Catholic</v>
      </c>
      <c r="I25" s="7">
        <v>41</v>
      </c>
      <c r="J25" s="9"/>
      <c r="K25" s="8"/>
      <c r="M25" s="3"/>
      <c r="N25" s="3"/>
    </row>
    <row r="26" spans="1:14" ht="9.75" customHeight="1" x14ac:dyDescent="0.2">
      <c r="A26" s="10" t="s">
        <v>423</v>
      </c>
      <c r="B26" s="13" t="s">
        <v>266</v>
      </c>
      <c r="C26" s="1">
        <v>61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437</v>
      </c>
      <c r="B27" s="11"/>
      <c r="C27" s="5"/>
      <c r="D27" s="1" t="str">
        <f>IF(C26=C28," ",IF(C26&gt;C28,A26,A28))</f>
        <v>3-2 Reading Central Catholic</v>
      </c>
      <c r="E27" s="1">
        <v>48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421</v>
      </c>
      <c r="B28" s="15" t="s">
        <v>256</v>
      </c>
      <c r="C28" s="7">
        <v>53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480</v>
      </c>
      <c r="E29" s="18"/>
      <c r="F29" s="6" t="str">
        <f>IF(E27=E31," ",IF(E27&gt;E31,D27,D31))</f>
        <v>3-2 Reading Central Catholic</v>
      </c>
      <c r="G29" s="7">
        <v>63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160</v>
      </c>
      <c r="B30" s="13" t="s">
        <v>260</v>
      </c>
      <c r="C30" s="1">
        <v>41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353</v>
      </c>
      <c r="B31" s="11"/>
      <c r="C31" s="5"/>
      <c r="D31" s="6" t="str">
        <f>IF(C30=C32," ",IF(C30&gt;C32,A30,A32))</f>
        <v>6-1 Bishop Carroll</v>
      </c>
      <c r="E31" s="7">
        <v>33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34</v>
      </c>
      <c r="B32" s="15" t="s">
        <v>213</v>
      </c>
      <c r="C32" s="7">
        <v>33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5</v>
      </c>
      <c r="K33" s="8"/>
      <c r="L33" s="6" t="str">
        <f>IF(K17=K49," ",IF(K17&gt;K49,J17,J49))</f>
        <v>7-1 Serra Catholic</v>
      </c>
      <c r="M33" s="3"/>
      <c r="N33" s="3"/>
      <c r="O33" s="3"/>
    </row>
    <row r="34" spans="1:15" ht="9.75" customHeight="1" x14ac:dyDescent="0.2">
      <c r="A34" s="10" t="s">
        <v>44</v>
      </c>
      <c r="B34" s="13" t="s">
        <v>226</v>
      </c>
      <c r="C34" s="1">
        <v>72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354</v>
      </c>
      <c r="B35" s="11"/>
      <c r="C35" s="5"/>
      <c r="D35" s="1" t="str">
        <f>IF(C34=C36," ",IF(C34&gt;C36,A34,A36))</f>
        <v>7-1 Serra Catholic</v>
      </c>
      <c r="E35" s="1">
        <v>50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427</v>
      </c>
      <c r="B36" s="15" t="s">
        <v>213</v>
      </c>
      <c r="C36" s="7">
        <v>48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481</v>
      </c>
      <c r="E37" s="8"/>
      <c r="F37" s="1" t="str">
        <f>IF(E35=E39," ",IF(E35&gt;E39,D35,D39))</f>
        <v>7-1 Serra Catholic</v>
      </c>
      <c r="G37" s="1">
        <v>81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161</v>
      </c>
      <c r="B38" s="13" t="s">
        <v>208</v>
      </c>
      <c r="C38" s="1">
        <v>2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355</v>
      </c>
      <c r="B39" s="11"/>
      <c r="C39" s="5"/>
      <c r="D39" s="6" t="str">
        <f>IF(C38=C40," ",IF(C38&gt;C40,A38,A40))</f>
        <v>6-2 Bishop Guilfoyle</v>
      </c>
      <c r="E39" s="7">
        <v>46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48</v>
      </c>
      <c r="B40" s="15" t="s">
        <v>264</v>
      </c>
      <c r="C40" s="7">
        <v>0</v>
      </c>
      <c r="D40" s="2"/>
      <c r="F40" s="2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4" t="s">
        <v>507</v>
      </c>
      <c r="G41" s="8"/>
      <c r="H41" s="1" t="str">
        <f>IF(G37=G45," ",IF(G37&gt;G45,F37,F45))</f>
        <v>7-1 Serra Catholic</v>
      </c>
      <c r="I41" s="6">
        <v>78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35</v>
      </c>
      <c r="B42" s="13" t="s">
        <v>227</v>
      </c>
      <c r="C42" s="1">
        <v>30</v>
      </c>
      <c r="D42" s="2"/>
      <c r="F42" s="24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345</v>
      </c>
      <c r="B43" s="11"/>
      <c r="C43" s="17"/>
      <c r="D43" s="1" t="str">
        <f>IF(C42=C44," ",IF(C42&gt;C44,A42,A44))</f>
        <v>7-4 Bentworth</v>
      </c>
      <c r="E43" s="1">
        <v>64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47</v>
      </c>
      <c r="B44" s="15" t="s">
        <v>265</v>
      </c>
      <c r="C44" s="7">
        <v>55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482</v>
      </c>
      <c r="E45" s="8"/>
      <c r="F45" s="6" t="str">
        <f>IF(E43=E47," ",IF(E43&gt;E47,D43,D47))</f>
        <v>7-4 Bentworth</v>
      </c>
      <c r="G45" s="7">
        <v>54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56</v>
      </c>
      <c r="B46" s="13" t="s">
        <v>248</v>
      </c>
      <c r="C46" s="1">
        <v>53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356</v>
      </c>
      <c r="B47" s="11"/>
      <c r="C47" s="5"/>
      <c r="D47" s="6" t="str">
        <f>IF(C46=C48," ",IF(C46&gt;C48,A46,A48))</f>
        <v>9-2 DuBois Central Catholic</v>
      </c>
      <c r="E47" s="7">
        <v>62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67</v>
      </c>
      <c r="B48" s="15" t="s">
        <v>266</v>
      </c>
      <c r="C48" s="7">
        <v>41</v>
      </c>
      <c r="D48" s="2"/>
      <c r="F48" s="2"/>
      <c r="H48" s="2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4" t="s">
        <v>536</v>
      </c>
      <c r="I49" s="18" t="s">
        <v>456</v>
      </c>
      <c r="J49" s="6" t="str">
        <f>IF(I41=I57," ",IF(I41&gt;I57,H41,H57))</f>
        <v>7-1 Serra Catholic</v>
      </c>
      <c r="K49" s="7">
        <v>67</v>
      </c>
      <c r="L49" s="2"/>
      <c r="M49" s="3"/>
      <c r="N49" s="9"/>
      <c r="O49" s="3"/>
    </row>
    <row r="50" spans="1:15" ht="9.75" customHeight="1" x14ac:dyDescent="0.2">
      <c r="A50" s="10" t="s">
        <v>55</v>
      </c>
      <c r="B50" s="13" t="s">
        <v>267</v>
      </c>
      <c r="C50" s="1">
        <v>70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357</v>
      </c>
      <c r="B51" s="11"/>
      <c r="C51" s="5"/>
      <c r="D51" s="1" t="str">
        <f>IF(C50=C52," ",IF(C50&gt;C52,A50,A52))</f>
        <v>9-1 Coudersport</v>
      </c>
      <c r="E51" s="1">
        <v>55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40</v>
      </c>
      <c r="B52" s="15" t="s">
        <v>237</v>
      </c>
      <c r="C52" s="7">
        <v>40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356</v>
      </c>
      <c r="E53" s="8"/>
      <c r="F53" s="1" t="str">
        <f>IF(E51=E55," ",IF(E51&gt;E55,D51,D55))</f>
        <v>9-1 Coudersport</v>
      </c>
      <c r="G53" s="1">
        <v>43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46</v>
      </c>
      <c r="B54" s="13" t="s">
        <v>268</v>
      </c>
      <c r="C54" s="1">
        <v>68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358</v>
      </c>
      <c r="B55" s="11"/>
      <c r="C55" s="17"/>
      <c r="D55" s="6" t="str">
        <f>IF(C54=C56," ",IF(C54&gt;C56,A54,A56))</f>
        <v>7-3 Union</v>
      </c>
      <c r="E55" s="7">
        <v>47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36</v>
      </c>
      <c r="B56" s="15" t="s">
        <v>231</v>
      </c>
      <c r="C56" s="7">
        <v>45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523</v>
      </c>
      <c r="G57" s="8"/>
      <c r="H57" s="1" t="str">
        <f>IF(G53=G61," ",IF(G53&gt;G61,F53,F61))</f>
        <v>10-1 Kennedy Catholic</v>
      </c>
      <c r="I57" s="7">
        <v>76</v>
      </c>
      <c r="L57" s="2"/>
      <c r="M57" s="3"/>
      <c r="N57" s="9"/>
      <c r="O57" s="3"/>
    </row>
    <row r="58" spans="1:15" ht="9.75" customHeight="1" x14ac:dyDescent="0.2">
      <c r="A58" s="10" t="s">
        <v>45</v>
      </c>
      <c r="B58" s="13" t="s">
        <v>269</v>
      </c>
      <c r="C58" s="1">
        <v>81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359</v>
      </c>
      <c r="B59" s="11"/>
      <c r="C59" s="17"/>
      <c r="D59" s="1" t="str">
        <f>IF(C58=C60," ",IF(C58&gt;C60,A58,A60))</f>
        <v>7-2 Wilkinsburg</v>
      </c>
      <c r="E59" s="1">
        <v>46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41</v>
      </c>
      <c r="B60" s="15" t="s">
        <v>256</v>
      </c>
      <c r="C60" s="7">
        <v>77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483</v>
      </c>
      <c r="E61" s="18"/>
      <c r="F61" s="6" t="str">
        <f>IF(E59=E63," ",IF(E59&gt;E63,D59,D63))</f>
        <v>10-1 Kennedy Catholic</v>
      </c>
      <c r="G61" s="7">
        <v>58</v>
      </c>
      <c r="H61" s="2"/>
      <c r="L61" s="2"/>
      <c r="M61" s="3"/>
      <c r="N61" s="9"/>
      <c r="O61" s="3"/>
    </row>
    <row r="62" spans="1:15" ht="9.75" customHeight="1" x14ac:dyDescent="0.2">
      <c r="A62" s="10" t="s">
        <v>66</v>
      </c>
      <c r="B62" s="13" t="s">
        <v>263</v>
      </c>
      <c r="C62" s="1">
        <v>50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360</v>
      </c>
      <c r="B63" s="11"/>
      <c r="C63" s="5"/>
      <c r="D63" s="6" t="str">
        <f>IF(C62=C64," ",IF(C62&gt;C64,A62,A64))</f>
        <v>10-1 Kennedy Catholic</v>
      </c>
      <c r="E63" s="7">
        <v>59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426</v>
      </c>
      <c r="B64" s="15" t="s">
        <v>286</v>
      </c>
      <c r="C64" s="7">
        <v>44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2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horizontalDpi="300" verticalDpi="300" r:id="rId1"/>
  <headerFooter alignWithMargins="0">
    <oddHeader>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140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418</v>
      </c>
      <c r="B2" s="13" t="s">
        <v>294</v>
      </c>
      <c r="C2" s="1">
        <v>36</v>
      </c>
      <c r="H2" s="2"/>
      <c r="M2" s="3"/>
      <c r="N2" s="3"/>
    </row>
    <row r="3" spans="1:14" ht="9.75" customHeight="1" x14ac:dyDescent="0.2">
      <c r="A3" s="21" t="s">
        <v>441</v>
      </c>
      <c r="B3" s="11"/>
      <c r="C3" s="5"/>
      <c r="D3" s="1" t="str">
        <f>IF(C2=C4," ",IF(C2&gt;C4,A2,A4))</f>
        <v>1-1 Downingtown East</v>
      </c>
      <c r="E3" s="1">
        <v>46</v>
      </c>
      <c r="H3" s="2"/>
      <c r="M3" s="3"/>
      <c r="N3" s="3"/>
    </row>
    <row r="4" spans="1:14" ht="9.75" customHeight="1" x14ac:dyDescent="0.2">
      <c r="A4" s="12" t="s">
        <v>109</v>
      </c>
      <c r="B4" s="15" t="s">
        <v>270</v>
      </c>
      <c r="C4" s="7">
        <v>30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467</v>
      </c>
      <c r="E5" s="8"/>
      <c r="F5" s="1" t="str">
        <f>IF(E3=E7," ",IF(E3&gt;E7,D3,D7))</f>
        <v>3-3 Central Dauphin</v>
      </c>
      <c r="G5" s="1">
        <v>51</v>
      </c>
      <c r="H5" s="2"/>
      <c r="M5" s="3"/>
      <c r="N5" s="3"/>
    </row>
    <row r="6" spans="1:14" ht="9.75" customHeight="1" x14ac:dyDescent="0.2">
      <c r="A6" s="10" t="s">
        <v>78</v>
      </c>
      <c r="B6" s="13" t="s">
        <v>235</v>
      </c>
      <c r="C6" s="1">
        <v>65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361</v>
      </c>
      <c r="B7" s="11"/>
      <c r="C7" s="5"/>
      <c r="D7" s="6" t="str">
        <f>IF(C6=C8," ",IF(C6&gt;C8,A6,A8))</f>
        <v>3-3 Central Dauphin</v>
      </c>
      <c r="E7" s="7">
        <v>53</v>
      </c>
      <c r="F7" s="2"/>
      <c r="G7" s="8"/>
      <c r="H7" s="2"/>
      <c r="M7" s="3"/>
      <c r="N7" s="3"/>
    </row>
    <row r="8" spans="1:14" ht="9.75" customHeight="1" x14ac:dyDescent="0.2">
      <c r="A8" s="12" t="s">
        <v>10</v>
      </c>
      <c r="B8" s="15" t="s">
        <v>271</v>
      </c>
      <c r="C8" s="7">
        <v>41</v>
      </c>
      <c r="D8" s="2"/>
      <c r="F8" s="24"/>
      <c r="G8" s="8"/>
      <c r="H8" s="2"/>
      <c r="M8" s="3"/>
      <c r="N8" s="3"/>
    </row>
    <row r="9" spans="1:14" ht="9.75" customHeight="1" x14ac:dyDescent="0.2">
      <c r="A9" s="13"/>
      <c r="D9" s="2"/>
      <c r="F9" s="22" t="s">
        <v>388</v>
      </c>
      <c r="G9" s="8"/>
      <c r="H9" s="1" t="str">
        <f>IF(G5=G13," ",IF(G5&gt;G13,F5,F13))</f>
        <v>3-3 Central Dauphin</v>
      </c>
      <c r="I9" s="6">
        <v>60</v>
      </c>
      <c r="M9" s="3"/>
      <c r="N9" s="3"/>
    </row>
    <row r="10" spans="1:14" ht="9.75" customHeight="1" x14ac:dyDescent="0.2">
      <c r="A10" s="10" t="s">
        <v>164</v>
      </c>
      <c r="B10" s="13" t="s">
        <v>211</v>
      </c>
      <c r="C10" s="1">
        <v>64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362</v>
      </c>
      <c r="B11" s="11"/>
      <c r="C11" s="17" t="s">
        <v>455</v>
      </c>
      <c r="D11" s="1" t="str">
        <f>IF(C10=C12," ",IF(C10&gt;C12,A10,A12))</f>
        <v>3-4 Cedar Crest</v>
      </c>
      <c r="E11" s="1">
        <v>49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79</v>
      </c>
      <c r="B12" s="15" t="s">
        <v>250</v>
      </c>
      <c r="C12" s="7">
        <v>66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484</v>
      </c>
      <c r="E13" s="8"/>
      <c r="F13" s="6" t="str">
        <f>IF(E11=E15," ",IF(E11&gt;E15,D11,D15))</f>
        <v>2-1 Scranton</v>
      </c>
      <c r="G13" s="7">
        <v>40</v>
      </c>
      <c r="H13" s="9"/>
      <c r="I13" s="8"/>
      <c r="M13" s="3"/>
      <c r="N13" s="3"/>
    </row>
    <row r="14" spans="1:14" ht="9.75" customHeight="1" x14ac:dyDescent="0.2">
      <c r="A14" s="10" t="s">
        <v>110</v>
      </c>
      <c r="B14" s="13" t="s">
        <v>256</v>
      </c>
      <c r="C14" s="1">
        <v>50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460</v>
      </c>
      <c r="B15" s="11"/>
      <c r="C15" s="5"/>
      <c r="D15" s="6" t="str">
        <f>IF(C14=C16," ",IF(C14&gt;C16,A14,A16))</f>
        <v>2-1 Scranton</v>
      </c>
      <c r="E15" s="7">
        <v>60</v>
      </c>
      <c r="F15" s="2"/>
      <c r="H15" s="9"/>
      <c r="I15" s="8"/>
      <c r="M15" s="3"/>
      <c r="N15" s="3"/>
    </row>
    <row r="16" spans="1:14" ht="9.75" customHeight="1" x14ac:dyDescent="0.2">
      <c r="A16" s="12" t="s">
        <v>113</v>
      </c>
      <c r="B16" s="15" t="s">
        <v>220</v>
      </c>
      <c r="C16" s="7">
        <v>41</v>
      </c>
      <c r="D16" s="2"/>
      <c r="F16" s="2"/>
      <c r="H16" s="24"/>
      <c r="I16" s="8"/>
      <c r="M16" s="3"/>
      <c r="N16" s="3"/>
    </row>
    <row r="17" spans="1:14" ht="9.75" customHeight="1" x14ac:dyDescent="0.2">
      <c r="H17" s="24" t="s">
        <v>532</v>
      </c>
      <c r="I17" s="18"/>
      <c r="J17" s="6" t="str">
        <f>IF(I9=I25," ",IF(I9&gt;I25,H9,H25))</f>
        <v>3-3 Central Dauphin</v>
      </c>
      <c r="K17" s="6">
        <v>56</v>
      </c>
      <c r="M17" s="3"/>
      <c r="N17" s="3"/>
    </row>
    <row r="18" spans="1:14" ht="9.75" customHeight="1" x14ac:dyDescent="0.2">
      <c r="A18" s="10" t="s">
        <v>112</v>
      </c>
      <c r="B18" s="13" t="s">
        <v>219</v>
      </c>
      <c r="C18" s="1">
        <v>35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312</v>
      </c>
      <c r="B19" s="11"/>
      <c r="C19" s="19"/>
      <c r="D19" s="1" t="str">
        <f>IF(C18=C20," ",IF(C18&gt;C20,A18,A20))</f>
        <v>11-1 Allentown Allen</v>
      </c>
      <c r="E19" s="1">
        <v>60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166</v>
      </c>
      <c r="B20" s="15" t="s">
        <v>220</v>
      </c>
      <c r="C20" s="7">
        <v>33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485</v>
      </c>
      <c r="E21" s="8"/>
      <c r="F21" s="1" t="str">
        <f>IF(E19=E23," ",IF(E19&gt;E23,D19,D23))</f>
        <v>11-1 Allentown Allen</v>
      </c>
      <c r="G21" s="1">
        <v>45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165</v>
      </c>
      <c r="B22" s="13" t="s">
        <v>248</v>
      </c>
      <c r="C22" s="1">
        <v>48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363</v>
      </c>
      <c r="B23" s="11"/>
      <c r="C23" s="5"/>
      <c r="D23" s="6" t="str">
        <f>IF(C22=C24," ",IF(C22&gt;C24,A22,A24))</f>
        <v>1-3 Spring-Ford</v>
      </c>
      <c r="E23" s="7">
        <v>58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80</v>
      </c>
      <c r="B24" s="15" t="s">
        <v>272</v>
      </c>
      <c r="C24" s="7">
        <v>41</v>
      </c>
      <c r="D24" s="2"/>
      <c r="F24" s="24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4" t="s">
        <v>471</v>
      </c>
      <c r="G25" s="8"/>
      <c r="H25" s="6" t="str">
        <f>IF(G21=G29," ",IF(G21&gt;G29,F21,F29))</f>
        <v>11-1 Allentown Allen</v>
      </c>
      <c r="I25" s="7">
        <v>37</v>
      </c>
      <c r="J25" s="9"/>
      <c r="K25" s="8"/>
      <c r="M25" s="3"/>
      <c r="N25" s="3"/>
    </row>
    <row r="26" spans="1:14" ht="9.75" customHeight="1" x14ac:dyDescent="0.2">
      <c r="A26" s="10" t="s">
        <v>14</v>
      </c>
      <c r="B26" s="13" t="s">
        <v>237</v>
      </c>
      <c r="C26" s="1">
        <v>48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438</v>
      </c>
      <c r="B27" s="11"/>
      <c r="C27" s="5"/>
      <c r="D27" s="1" t="str">
        <f>IF(C26=C28," ",IF(C26&gt;C28,A26,A28))</f>
        <v>3-2 Central Dauphin East</v>
      </c>
      <c r="E27" s="1">
        <v>40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170</v>
      </c>
      <c r="B28" s="15" t="s">
        <v>273</v>
      </c>
      <c r="C28" s="7">
        <v>35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471</v>
      </c>
      <c r="E29" s="18"/>
      <c r="F29" s="6" t="str">
        <f>IF(E27=E31," ",IF(E27&gt;E31,D27,D31))</f>
        <v>3-2 Central Dauphin East</v>
      </c>
      <c r="G29" s="7">
        <v>40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73</v>
      </c>
      <c r="B30" s="13" t="s">
        <v>274</v>
      </c>
      <c r="C30" s="1">
        <v>45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364</v>
      </c>
      <c r="B31" s="11"/>
      <c r="C31" s="5"/>
      <c r="D31" s="6" t="str">
        <f>IF(C30=C32," ",IF(C30&gt;C32,A30,A32))</f>
        <v>1-7 Downingtown West</v>
      </c>
      <c r="E31" s="7">
        <v>34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169</v>
      </c>
      <c r="B32" s="15" t="s">
        <v>275</v>
      </c>
      <c r="C32" s="7">
        <v>54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4</v>
      </c>
      <c r="K33" s="8"/>
      <c r="L33" s="6" t="str">
        <f>IF(K17=K49," ",IF(K17&gt;K49,J17,J49))</f>
        <v>3-3 Central Dauphin</v>
      </c>
      <c r="M33" s="3"/>
      <c r="N33" s="3"/>
      <c r="O33" s="3"/>
    </row>
    <row r="34" spans="1:15" ht="9.75" customHeight="1" x14ac:dyDescent="0.2">
      <c r="A34" s="10" t="s">
        <v>433</v>
      </c>
      <c r="B34" s="13" t="s">
        <v>248</v>
      </c>
      <c r="C34" s="1">
        <v>43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439</v>
      </c>
      <c r="B35" s="11"/>
      <c r="C35" s="5"/>
      <c r="D35" s="1" t="str">
        <f>IF(C34=C36," ",IF(C34&gt;C36,A34,A36))</f>
        <v>3-1 Wilson</v>
      </c>
      <c r="E35" s="1">
        <v>31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168</v>
      </c>
      <c r="B36" s="15" t="s">
        <v>211</v>
      </c>
      <c r="C36" s="7">
        <v>32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486</v>
      </c>
      <c r="E37" s="8"/>
      <c r="F37" s="1" t="str">
        <f>IF(E35=E39," ",IF(E35&gt;E39,D35,D39))</f>
        <v>3-1 Wilson</v>
      </c>
      <c r="G37" s="1">
        <v>58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74</v>
      </c>
      <c r="B38" s="13" t="s">
        <v>258</v>
      </c>
      <c r="C38" s="1">
        <v>45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365</v>
      </c>
      <c r="B39" s="11"/>
      <c r="C39" s="5"/>
      <c r="D39" s="6" t="str">
        <f>IF(C38=C40," ",IF(C38&gt;C40,A38,A40))</f>
        <v>1-5 Great Valley</v>
      </c>
      <c r="E39" s="7">
        <v>29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167</v>
      </c>
      <c r="B40" s="15" t="s">
        <v>276</v>
      </c>
      <c r="C40" s="7">
        <v>56</v>
      </c>
      <c r="D40" s="2"/>
      <c r="F40" s="2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4" t="s">
        <v>324</v>
      </c>
      <c r="G41" s="8"/>
      <c r="H41" s="1" t="str">
        <f>IF(G37=G45," ",IF(G37&gt;G45,F37,F45))</f>
        <v>3-1 Wilson</v>
      </c>
      <c r="I41" s="6">
        <v>34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419</v>
      </c>
      <c r="B42" s="13" t="s">
        <v>428</v>
      </c>
      <c r="C42" s="1">
        <v>78</v>
      </c>
      <c r="D42" s="2"/>
      <c r="F42" s="24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440</v>
      </c>
      <c r="B43" s="11"/>
      <c r="C43" s="17"/>
      <c r="D43" s="1" t="str">
        <f>IF(C42=C44," ",IF(C42&gt;C44,A42,A44))</f>
        <v>1-2 Methacton</v>
      </c>
      <c r="E43" s="1">
        <v>59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278</v>
      </c>
      <c r="B44" s="15" t="s">
        <v>277</v>
      </c>
      <c r="C44" s="7">
        <v>29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487</v>
      </c>
      <c r="E45" s="8"/>
      <c r="F45" s="6" t="str">
        <f>IF(E43=E47," ",IF(E43&gt;E47,D43,D47))</f>
        <v>1-2 Methacton</v>
      </c>
      <c r="G45" s="7">
        <v>37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21</v>
      </c>
      <c r="B46" s="13" t="s">
        <v>214</v>
      </c>
      <c r="C46" s="1">
        <v>58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366</v>
      </c>
      <c r="B47" s="11"/>
      <c r="C47" s="5"/>
      <c r="D47" s="6" t="str">
        <f>IF(C46=C48," ",IF(C46&gt;C48,A46,A48))</f>
        <v>6-1 State College</v>
      </c>
      <c r="E47" s="7">
        <v>47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81</v>
      </c>
      <c r="B48" s="15" t="s">
        <v>238</v>
      </c>
      <c r="C48" s="7">
        <v>41</v>
      </c>
      <c r="D48" s="2"/>
      <c r="F48" s="2"/>
      <c r="H48" s="2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4" t="s">
        <v>530</v>
      </c>
      <c r="I49" s="20"/>
      <c r="J49" s="6" t="str">
        <f>IF(I41=I57," ",IF(I41&gt;I57,H41,H57))</f>
        <v>7-4 Mount Lebanon</v>
      </c>
      <c r="K49" s="7">
        <v>49</v>
      </c>
      <c r="L49" s="2"/>
      <c r="M49" s="3"/>
      <c r="N49" s="9"/>
      <c r="O49" s="3"/>
    </row>
    <row r="50" spans="1:15" ht="9.75" customHeight="1" x14ac:dyDescent="0.2">
      <c r="A50" s="10" t="s">
        <v>279</v>
      </c>
      <c r="B50" s="13" t="s">
        <v>256</v>
      </c>
      <c r="C50" s="1">
        <v>59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367</v>
      </c>
      <c r="B51" s="11"/>
      <c r="C51" s="5"/>
      <c r="D51" s="1" t="str">
        <f>IF(C50=C52," ",IF(C50&gt;C52,A50,A52))</f>
        <v>7-1 Upper St. Clair</v>
      </c>
      <c r="E51" s="1">
        <v>44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448</v>
      </c>
      <c r="B52" s="15" t="s">
        <v>242</v>
      </c>
      <c r="C52" s="7">
        <v>45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488</v>
      </c>
      <c r="E53" s="8"/>
      <c r="F53" s="1" t="str">
        <f>IF(E51=E55," ",IF(E51&gt;E55,D51,D55))</f>
        <v>7-4 Mount Lebanon</v>
      </c>
      <c r="G53" s="1">
        <v>74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137</v>
      </c>
      <c r="B54" s="13" t="s">
        <v>239</v>
      </c>
      <c r="C54" s="1">
        <v>21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368</v>
      </c>
      <c r="B55" s="11"/>
      <c r="C55" s="17"/>
      <c r="D55" s="6" t="str">
        <f>IF(C54=C56," ",IF(C54&gt;C56,A54,A56))</f>
        <v>7-4 Mount Lebanon</v>
      </c>
      <c r="E55" s="7">
        <v>62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280</v>
      </c>
      <c r="B56" s="15" t="s">
        <v>242</v>
      </c>
      <c r="C56" s="7">
        <v>56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508</v>
      </c>
      <c r="G57" s="8"/>
      <c r="H57" s="1" t="str">
        <f>IF(G53=G61," ",IF(G53&gt;G61,F53,F61))</f>
        <v>7-4 Mount Lebanon</v>
      </c>
      <c r="I57" s="7">
        <v>46</v>
      </c>
      <c r="L57" s="2"/>
      <c r="M57" s="3"/>
      <c r="N57" s="9"/>
      <c r="O57" s="3"/>
    </row>
    <row r="58" spans="1:15" ht="9.75" customHeight="1" x14ac:dyDescent="0.2">
      <c r="A58" s="10" t="s">
        <v>281</v>
      </c>
      <c r="B58" s="13" t="s">
        <v>273</v>
      </c>
      <c r="C58" s="1">
        <v>56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369</v>
      </c>
      <c r="B59" s="11"/>
      <c r="C59" s="17"/>
      <c r="D59" s="1" t="str">
        <f>IF(C58=C60," ",IF(C58&gt;C60,A58,A60))</f>
        <v>7-2 Peters Township</v>
      </c>
      <c r="E59" s="1">
        <v>45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282</v>
      </c>
      <c r="B60" s="15" t="s">
        <v>258</v>
      </c>
      <c r="C60" s="7">
        <v>50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489</v>
      </c>
      <c r="E61" s="18"/>
      <c r="F61" s="6" t="str">
        <f>IF(E59=E63," ",IF(E59&gt;E63,D59,D63))</f>
        <v>8-1 Schenley</v>
      </c>
      <c r="G61" s="7">
        <v>42</v>
      </c>
      <c r="H61" s="2"/>
      <c r="L61" s="2"/>
      <c r="M61" s="3"/>
      <c r="N61" s="9"/>
      <c r="O61" s="3"/>
    </row>
    <row r="62" spans="1:15" ht="9.75" customHeight="1" x14ac:dyDescent="0.2">
      <c r="A62" s="10" t="s">
        <v>22</v>
      </c>
      <c r="B62" s="13" t="s">
        <v>214</v>
      </c>
      <c r="C62" s="1">
        <v>42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370</v>
      </c>
      <c r="B63" s="11"/>
      <c r="C63" s="5"/>
      <c r="D63" s="6" t="str">
        <f>IF(C62=C64," ",IF(C62&gt;C64,A62,A64))</f>
        <v>8-1 Schenley</v>
      </c>
      <c r="E63" s="7">
        <v>49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283</v>
      </c>
      <c r="B64" s="15" t="s">
        <v>209</v>
      </c>
      <c r="C64" s="7">
        <v>36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horizontalDpi="300" verticalDpi="300" r:id="rId1"/>
  <headerFooter alignWithMargins="0">
    <oddHeader>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140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82</v>
      </c>
      <c r="B2" s="13" t="s">
        <v>284</v>
      </c>
      <c r="C2" s="1">
        <v>34</v>
      </c>
      <c r="H2" s="2"/>
      <c r="M2" s="3"/>
      <c r="N2" s="3"/>
    </row>
    <row r="3" spans="1:14" ht="9.75" customHeight="1" x14ac:dyDescent="0.2">
      <c r="A3" s="21" t="s">
        <v>371</v>
      </c>
      <c r="B3" s="11"/>
      <c r="C3" s="5"/>
      <c r="D3" s="1" t="str">
        <f>IF(C2=C4," ",IF(C2&gt;C4,A2,A4))</f>
        <v>3-1 Lancaster Mennonite</v>
      </c>
      <c r="E3" s="1">
        <v>32</v>
      </c>
      <c r="H3" s="2"/>
      <c r="M3" s="3"/>
      <c r="N3" s="3"/>
    </row>
    <row r="4" spans="1:14" ht="9.75" customHeight="1" x14ac:dyDescent="0.2">
      <c r="A4" s="12" t="s">
        <v>175</v>
      </c>
      <c r="B4" s="15" t="s">
        <v>285</v>
      </c>
      <c r="C4" s="7">
        <v>32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490</v>
      </c>
      <c r="E5" s="8"/>
      <c r="F5" s="1" t="str">
        <f>IF(E3=E7," ",IF(E3&gt;E7,D3,D7))</f>
        <v>1-2 Mount St. Joseph</v>
      </c>
      <c r="G5" s="1">
        <v>47</v>
      </c>
      <c r="H5" s="2"/>
      <c r="M5" s="3"/>
      <c r="N5" s="3"/>
    </row>
    <row r="6" spans="1:14" ht="9.75" customHeight="1" x14ac:dyDescent="0.2">
      <c r="A6" s="10" t="s">
        <v>171</v>
      </c>
      <c r="B6" s="13" t="s">
        <v>231</v>
      </c>
      <c r="C6" s="1">
        <v>61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372</v>
      </c>
      <c r="B7" s="11"/>
      <c r="C7" s="5"/>
      <c r="D7" s="6" t="str">
        <f>IF(C6=C8," ",IF(C6&gt;C8,A6,A8))</f>
        <v>1-2 Mount St. Joseph</v>
      </c>
      <c r="E7" s="7">
        <v>53</v>
      </c>
      <c r="F7" s="2"/>
      <c r="G7" s="8"/>
      <c r="H7" s="2"/>
      <c r="M7" s="3"/>
      <c r="N7" s="3"/>
    </row>
    <row r="8" spans="1:14" ht="9.75" customHeight="1" x14ac:dyDescent="0.2">
      <c r="A8" s="12" t="s">
        <v>174</v>
      </c>
      <c r="B8" s="15" t="s">
        <v>273</v>
      </c>
      <c r="C8" s="7">
        <v>39</v>
      </c>
      <c r="D8" s="2"/>
      <c r="F8" s="24"/>
      <c r="G8" s="8"/>
      <c r="H8" s="2"/>
      <c r="M8" s="3"/>
      <c r="N8" s="3"/>
    </row>
    <row r="9" spans="1:14" ht="9.75" customHeight="1" x14ac:dyDescent="0.2">
      <c r="A9" s="13"/>
      <c r="D9" s="2"/>
      <c r="F9" s="22" t="s">
        <v>517</v>
      </c>
      <c r="G9" s="8"/>
      <c r="H9" s="1" t="str">
        <f>IF(G5=G13," ",IF(G5&gt;G13,F5,F13))</f>
        <v>1-2 Mount St. Joseph</v>
      </c>
      <c r="I9" s="6">
        <v>49</v>
      </c>
      <c r="M9" s="3"/>
      <c r="N9" s="3"/>
    </row>
    <row r="10" spans="1:14" ht="9.75" customHeight="1" x14ac:dyDescent="0.2">
      <c r="A10" s="10" t="s">
        <v>153</v>
      </c>
      <c r="B10" s="13" t="s">
        <v>286</v>
      </c>
      <c r="C10" s="1">
        <v>64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373</v>
      </c>
      <c r="B11" s="11"/>
      <c r="C11" s="5"/>
      <c r="D11" s="1" t="str">
        <f>IF(C10=C12," ",IF(C10&gt;C12,A10,A12))</f>
        <v>11-1 Allentown CC</v>
      </c>
      <c r="E11" s="1">
        <v>36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173</v>
      </c>
      <c r="B12" s="15" t="s">
        <v>227</v>
      </c>
      <c r="C12" s="7">
        <v>29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440</v>
      </c>
      <c r="E13" s="8"/>
      <c r="F13" s="6" t="str">
        <f>IF(E11=E15," ",IF(E11&gt;E15,D11,D15))</f>
        <v>12-1 Engineering &amp; Science</v>
      </c>
      <c r="G13" s="7">
        <v>29</v>
      </c>
      <c r="H13" s="9"/>
      <c r="I13" s="8"/>
      <c r="M13" s="3"/>
      <c r="N13" s="3"/>
    </row>
    <row r="14" spans="1:14" ht="9.75" customHeight="1" x14ac:dyDescent="0.2">
      <c r="A14" s="10" t="s">
        <v>76</v>
      </c>
      <c r="B14" s="13" t="s">
        <v>244</v>
      </c>
      <c r="C14" s="1">
        <v>54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374</v>
      </c>
      <c r="B15" s="11"/>
      <c r="C15" s="5"/>
      <c r="D15" s="6" t="str">
        <f>IF(C14=C16," ",IF(C14&gt;C16,A14,A16))</f>
        <v>12-1 Engineering &amp; Science</v>
      </c>
      <c r="E15" s="7">
        <v>55</v>
      </c>
      <c r="F15" s="2"/>
      <c r="H15" s="9"/>
      <c r="I15" s="8"/>
      <c r="M15" s="3"/>
      <c r="N15" s="3"/>
    </row>
    <row r="16" spans="1:14" ht="9.75" customHeight="1" x14ac:dyDescent="0.2">
      <c r="A16" s="12" t="s">
        <v>84</v>
      </c>
      <c r="B16" s="15" t="s">
        <v>227</v>
      </c>
      <c r="C16" s="7">
        <v>40</v>
      </c>
      <c r="D16" s="2"/>
      <c r="F16" s="2"/>
      <c r="H16" s="24"/>
      <c r="I16" s="8"/>
      <c r="M16" s="3"/>
      <c r="N16" s="3"/>
    </row>
    <row r="17" spans="1:14" ht="9.75" customHeight="1" x14ac:dyDescent="0.2">
      <c r="H17" s="24" t="s">
        <v>533</v>
      </c>
      <c r="I17" s="18"/>
      <c r="J17" s="6" t="str">
        <f>IF(I9=I25," ",IF(I9&gt;I25,H9,H25))</f>
        <v>1-2 Mount St. Joseph</v>
      </c>
      <c r="K17" s="6">
        <v>53</v>
      </c>
      <c r="M17" s="3"/>
      <c r="N17" s="3"/>
    </row>
    <row r="18" spans="1:14" ht="9.75" customHeight="1" x14ac:dyDescent="0.2">
      <c r="A18" s="10" t="s">
        <v>172</v>
      </c>
      <c r="B18" s="13" t="s">
        <v>222</v>
      </c>
      <c r="C18" s="1">
        <v>61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375</v>
      </c>
      <c r="B19" s="11"/>
      <c r="C19" s="19"/>
      <c r="D19" s="1" t="str">
        <f>IF(C18=C20," ",IF(C18&gt;C20,A18,A20))</f>
        <v>1-1 Villa Maria</v>
      </c>
      <c r="E19" s="1">
        <v>42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86</v>
      </c>
      <c r="B20" s="15" t="s">
        <v>287</v>
      </c>
      <c r="C20" s="7">
        <v>43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437</v>
      </c>
      <c r="E21" s="8"/>
      <c r="F21" s="1" t="str">
        <f>IF(E19=E23," ",IF(E19&gt;E23,D19,D23))</f>
        <v>1-1 Villa Maria</v>
      </c>
      <c r="G21" s="1">
        <v>56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181</v>
      </c>
      <c r="B22" s="13" t="s">
        <v>225</v>
      </c>
      <c r="C22" s="1">
        <v>56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376</v>
      </c>
      <c r="B23" s="11"/>
      <c r="C23" s="5"/>
      <c r="D23" s="6" t="str">
        <f>IF(C22=C24," ",IF(C22&gt;C24,A22,A24))</f>
        <v>11-2 Blue Mountain</v>
      </c>
      <c r="E23" s="7">
        <v>35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107</v>
      </c>
      <c r="B24" s="15" t="s">
        <v>219</v>
      </c>
      <c r="C24" s="7">
        <v>49</v>
      </c>
      <c r="D24" s="2"/>
      <c r="F24" s="24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4" t="s">
        <v>518</v>
      </c>
      <c r="G25" s="18" t="s">
        <v>456</v>
      </c>
      <c r="H25" s="6" t="str">
        <f>IF(G21=G29," ",IF(G21&gt;G29,F21,F29))</f>
        <v>1-1 Villa Maria</v>
      </c>
      <c r="I25" s="7">
        <v>28</v>
      </c>
      <c r="J25" s="9"/>
      <c r="K25" s="8"/>
      <c r="M25" s="3"/>
      <c r="N25" s="3"/>
    </row>
    <row r="26" spans="1:14" ht="9.75" customHeight="1" x14ac:dyDescent="0.2">
      <c r="A26" s="10" t="s">
        <v>108</v>
      </c>
      <c r="B26" s="13" t="s">
        <v>237</v>
      </c>
      <c r="C26" s="1">
        <v>64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377</v>
      </c>
      <c r="B27" s="11"/>
      <c r="C27" s="5"/>
      <c r="D27" s="1" t="str">
        <f>IF(C26=C28," ",IF(C26&gt;C28,A26,A28))</f>
        <v>3-3 Northeastern York</v>
      </c>
      <c r="E27" s="1">
        <v>53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75</v>
      </c>
      <c r="B28" s="15" t="s">
        <v>288</v>
      </c>
      <c r="C28" s="7">
        <v>50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491</v>
      </c>
      <c r="E29" s="18"/>
      <c r="F29" s="6" t="str">
        <f>IF(E27=E31," ",IF(E27&gt;E31,D27,D31))</f>
        <v>2-1 Holy Redeemer</v>
      </c>
      <c r="G29" s="7">
        <v>54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176</v>
      </c>
      <c r="B30" s="13" t="s">
        <v>289</v>
      </c>
      <c r="C30" s="1">
        <v>52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378</v>
      </c>
      <c r="B31" s="11"/>
      <c r="C31" s="5"/>
      <c r="D31" s="6" t="str">
        <f>IF(C30=C32," ",IF(C30&gt;C32,A30,A32))</f>
        <v>2-1 Holy Redeemer</v>
      </c>
      <c r="E31" s="7">
        <v>68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177</v>
      </c>
      <c r="B32" s="15" t="s">
        <v>209</v>
      </c>
      <c r="C32" s="7">
        <v>27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3</v>
      </c>
      <c r="K33" s="8"/>
      <c r="L33" s="6" t="str">
        <f>IF(K17=K49," ",IF(K17&gt;K49,J17,J49))</f>
        <v>1-2 Mount St. Joseph</v>
      </c>
      <c r="M33" s="3"/>
      <c r="N33" s="3"/>
      <c r="O33" s="3"/>
    </row>
    <row r="34" spans="1:15" ht="9.75" customHeight="1" x14ac:dyDescent="0.2">
      <c r="A34" s="10" t="s">
        <v>145</v>
      </c>
      <c r="B34" s="13" t="s">
        <v>261</v>
      </c>
      <c r="C34" s="1">
        <v>33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379</v>
      </c>
      <c r="B35" s="11"/>
      <c r="C35" s="5"/>
      <c r="D35" s="1" t="str">
        <f>IF(C34=C36," ",IF(C34&gt;C36,A34,A36))</f>
        <v>3-7 Muhlenberg</v>
      </c>
      <c r="E35" s="1">
        <v>31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85</v>
      </c>
      <c r="B36" s="15" t="s">
        <v>211</v>
      </c>
      <c r="C36" s="7">
        <v>51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314</v>
      </c>
      <c r="E37" s="8"/>
      <c r="F37" s="1" t="str">
        <f>IF(E35=E39," ",IF(E35&gt;E39,D35,D39))</f>
        <v>3-2 Gettysburg</v>
      </c>
      <c r="G37" s="1">
        <v>60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83</v>
      </c>
      <c r="B38" s="13" t="s">
        <v>273</v>
      </c>
      <c r="C38" s="1">
        <v>55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380</v>
      </c>
      <c r="B39" s="11"/>
      <c r="C39" s="17"/>
      <c r="D39" s="6" t="str">
        <f>IF(C38=C40," ",IF(C38&gt;C40,A38,A40))</f>
        <v>3-2 Gettysburg</v>
      </c>
      <c r="E39" s="7">
        <v>49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178</v>
      </c>
      <c r="B40" s="15" t="s">
        <v>257</v>
      </c>
      <c r="C40" s="7">
        <v>39</v>
      </c>
      <c r="D40" s="2"/>
      <c r="F40" s="2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4" t="s">
        <v>519</v>
      </c>
      <c r="G41" s="8"/>
      <c r="H41" s="1" t="str">
        <f>IF(G37=G45," ",IF(G37&gt;G45,F37,F45))</f>
        <v>3-2 Gettysburg</v>
      </c>
      <c r="I41" s="6">
        <v>43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381</v>
      </c>
      <c r="B42" s="13" t="s">
        <v>233</v>
      </c>
      <c r="C42" s="1">
        <v>41</v>
      </c>
      <c r="D42" s="2"/>
      <c r="F42" s="24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382</v>
      </c>
      <c r="B43" s="11"/>
      <c r="C43" s="17"/>
      <c r="D43" s="1" t="str">
        <f>IF(C42=C44," ",IF(C42&gt;C44,A42,A44))</f>
        <v>7-3 Indiana</v>
      </c>
      <c r="E43" s="1">
        <v>46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122</v>
      </c>
      <c r="B44" s="15" t="s">
        <v>225</v>
      </c>
      <c r="C44" s="7">
        <v>58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367</v>
      </c>
      <c r="E45" s="8"/>
      <c r="F45" s="6" t="str">
        <f>IF(E43=E47," ",IF(E43&gt;E47,D43,D47))</f>
        <v>7-2 West Mifflin</v>
      </c>
      <c r="G45" s="7">
        <v>42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121</v>
      </c>
      <c r="B46" s="13" t="s">
        <v>290</v>
      </c>
      <c r="C46" s="1">
        <v>48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383</v>
      </c>
      <c r="B47" s="11"/>
      <c r="C47" s="5"/>
      <c r="D47" s="6" t="str">
        <f>IF(C46=C48," ",IF(C46&gt;C48,A46,A48))</f>
        <v>7-2 West Mifflin</v>
      </c>
      <c r="E47" s="7">
        <v>61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180</v>
      </c>
      <c r="B48" s="15" t="s">
        <v>227</v>
      </c>
      <c r="C48" s="7">
        <v>33</v>
      </c>
      <c r="D48" s="2"/>
      <c r="F48" s="2"/>
      <c r="H48" s="2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4" t="s">
        <v>537</v>
      </c>
      <c r="I49" s="20"/>
      <c r="J49" s="6" t="str">
        <f>IF(I41=I57," ",IF(I41&gt;I57,H41,H57))</f>
        <v>10-3 Mercyhurst Prep</v>
      </c>
      <c r="K49" s="7">
        <v>43</v>
      </c>
      <c r="L49" s="2"/>
      <c r="M49" s="3"/>
      <c r="N49" s="9"/>
      <c r="O49" s="3"/>
    </row>
    <row r="50" spans="1:15" ht="9.75" customHeight="1" x14ac:dyDescent="0.2">
      <c r="A50" s="10" t="s">
        <v>120</v>
      </c>
      <c r="B50" s="13" t="s">
        <v>286</v>
      </c>
      <c r="C50" s="1">
        <v>44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384</v>
      </c>
      <c r="B51" s="11"/>
      <c r="C51" s="17" t="s">
        <v>456</v>
      </c>
      <c r="D51" s="1" t="str">
        <f>IF(C50=C52," ",IF(C50&gt;C52,A50,A52))</f>
        <v>10-3 Mercyhurst Prep</v>
      </c>
      <c r="E51" s="1">
        <v>44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449</v>
      </c>
      <c r="B52" s="15" t="s">
        <v>286</v>
      </c>
      <c r="C52" s="7">
        <v>49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492</v>
      </c>
      <c r="E53" s="8"/>
      <c r="F53" s="1" t="str">
        <f>IF(E51=E55," ",IF(E51&gt;E55,D51,D55))</f>
        <v>10-3 Mercyhurst Prep</v>
      </c>
      <c r="G53" s="1">
        <v>50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54</v>
      </c>
      <c r="B54" s="13" t="s">
        <v>214</v>
      </c>
      <c r="C54" s="1">
        <v>49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385</v>
      </c>
      <c r="B55" s="11"/>
      <c r="C55" s="17"/>
      <c r="D55" s="6" t="str">
        <f>IF(C54=C56," ",IF(C54&gt;C56,A54,A56))</f>
        <v>8-1 Westinghouse</v>
      </c>
      <c r="E55" s="7">
        <v>43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123</v>
      </c>
      <c r="B56" s="15" t="s">
        <v>227</v>
      </c>
      <c r="C56" s="7">
        <v>45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527</v>
      </c>
      <c r="G57" s="8"/>
      <c r="H57" s="1" t="str">
        <f>IF(G53=G61," ",IF(G53&gt;G61,F53,F61))</f>
        <v>10-3 Mercyhurst Prep</v>
      </c>
      <c r="I57" s="7">
        <v>56</v>
      </c>
      <c r="L57" s="2"/>
      <c r="M57" s="3"/>
      <c r="N57" s="9"/>
      <c r="O57" s="3"/>
    </row>
    <row r="58" spans="1:15" ht="9.75" customHeight="1" x14ac:dyDescent="0.2">
      <c r="A58" s="10" t="s">
        <v>179</v>
      </c>
      <c r="B58" s="13" t="s">
        <v>259</v>
      </c>
      <c r="C58" s="1">
        <v>53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386</v>
      </c>
      <c r="B59" s="11"/>
      <c r="C59" s="17"/>
      <c r="D59" s="1" t="str">
        <f>IF(C58=C60," ",IF(C58&gt;C60,A58,A60))</f>
        <v>6-1 Bellefonte</v>
      </c>
      <c r="E59" s="1">
        <v>47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124</v>
      </c>
      <c r="B60" s="15" t="s">
        <v>291</v>
      </c>
      <c r="C60" s="7">
        <v>47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397</v>
      </c>
      <c r="E61" s="18"/>
      <c r="F61" s="6" t="str">
        <f>IF(E59=E63," ",IF(E59&gt;E63,D59,D63))</f>
        <v>6-1 Bellefonte</v>
      </c>
      <c r="G61" s="7">
        <v>41</v>
      </c>
      <c r="H61" s="2"/>
      <c r="L61" s="2"/>
      <c r="M61" s="3"/>
      <c r="N61" s="9"/>
      <c r="O61" s="3"/>
    </row>
    <row r="62" spans="1:15" ht="9.75" customHeight="1" x14ac:dyDescent="0.2">
      <c r="A62" s="10" t="s">
        <v>63</v>
      </c>
      <c r="B62" s="13" t="s">
        <v>256</v>
      </c>
      <c r="C62" s="1">
        <v>56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387</v>
      </c>
      <c r="B63" s="11"/>
      <c r="C63" s="5"/>
      <c r="D63" s="6" t="str">
        <f>IF(C62=C64," ",IF(C62&gt;C64,A62,A64))</f>
        <v>10-1 General McLane</v>
      </c>
      <c r="E63" s="7">
        <v>30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450</v>
      </c>
      <c r="B64" s="15" t="s">
        <v>301</v>
      </c>
      <c r="C64" s="7">
        <v>36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horizontalDpi="300" verticalDpi="300" r:id="rId1"/>
  <headerFooter alignWithMargins="0">
    <oddHeader>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140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183</v>
      </c>
      <c r="B2" s="13" t="s">
        <v>286</v>
      </c>
      <c r="C2" s="1">
        <v>28</v>
      </c>
      <c r="H2" s="2"/>
      <c r="M2" s="3"/>
      <c r="N2" s="3"/>
    </row>
    <row r="3" spans="1:14" ht="9.75" customHeight="1" x14ac:dyDescent="0.2">
      <c r="A3" s="21" t="s">
        <v>457</v>
      </c>
      <c r="B3" s="11"/>
      <c r="C3" s="5"/>
      <c r="D3" s="1" t="str">
        <f>IF(C2=C4," ",IF(C2&gt;C4,A2,A4))</f>
        <v>4-1 Loyalsock Township</v>
      </c>
      <c r="E3" s="1">
        <v>52</v>
      </c>
      <c r="H3" s="2"/>
      <c r="M3" s="3"/>
      <c r="N3" s="3"/>
    </row>
    <row r="4" spans="1:14" ht="9.75" customHeight="1" x14ac:dyDescent="0.2">
      <c r="A4" s="12" t="s">
        <v>182</v>
      </c>
      <c r="B4" s="15" t="s">
        <v>291</v>
      </c>
      <c r="C4" s="7">
        <v>25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493</v>
      </c>
      <c r="E5" s="8"/>
      <c r="F5" s="1" t="str">
        <f>IF(E3=E7," ",IF(E3&gt;E7,D3,D7))</f>
        <v>11-1 Pine Grove</v>
      </c>
      <c r="G5" s="1">
        <v>43</v>
      </c>
      <c r="H5" s="2"/>
      <c r="M5" s="3"/>
      <c r="N5" s="3"/>
    </row>
    <row r="6" spans="1:14" ht="9.75" customHeight="1" x14ac:dyDescent="0.2">
      <c r="A6" s="10" t="s">
        <v>191</v>
      </c>
      <c r="B6" s="13" t="s">
        <v>273</v>
      </c>
      <c r="C6" s="1">
        <v>71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388</v>
      </c>
      <c r="B7" s="11"/>
      <c r="C7" s="5"/>
      <c r="D7" s="6" t="str">
        <f>IF(C6=C8," ",IF(C6&gt;C8,A6,A8))</f>
        <v>11-1 Pine Grove</v>
      </c>
      <c r="E7" s="7">
        <v>59</v>
      </c>
      <c r="F7" s="2"/>
      <c r="G7" s="8"/>
      <c r="H7" s="2"/>
      <c r="M7" s="3"/>
      <c r="N7" s="3"/>
    </row>
    <row r="8" spans="1:14" ht="9.75" customHeight="1" x14ac:dyDescent="0.2">
      <c r="A8" s="12" t="s">
        <v>292</v>
      </c>
      <c r="B8" s="15" t="s">
        <v>293</v>
      </c>
      <c r="C8" s="7">
        <v>29</v>
      </c>
      <c r="D8" s="2"/>
      <c r="F8" s="24"/>
      <c r="G8" s="8"/>
      <c r="H8" s="2"/>
      <c r="M8" s="3"/>
      <c r="N8" s="3"/>
    </row>
    <row r="9" spans="1:14" ht="9.75" customHeight="1" x14ac:dyDescent="0.2">
      <c r="A9" s="13"/>
      <c r="D9" s="2"/>
      <c r="F9" s="22" t="s">
        <v>474</v>
      </c>
      <c r="G9" s="8"/>
      <c r="H9" s="1" t="str">
        <f>IF(G5=G13," ",IF(G5&gt;G13,F5,F13))</f>
        <v>3-2 Trinity</v>
      </c>
      <c r="I9" s="6">
        <v>52</v>
      </c>
      <c r="M9" s="3"/>
      <c r="N9" s="3"/>
    </row>
    <row r="10" spans="1:14" ht="9.75" customHeight="1" x14ac:dyDescent="0.2">
      <c r="A10" s="10" t="s">
        <v>111</v>
      </c>
      <c r="B10" s="13" t="s">
        <v>294</v>
      </c>
      <c r="C10" s="1">
        <v>51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458</v>
      </c>
      <c r="B11" s="11"/>
      <c r="C11" s="5"/>
      <c r="D11" s="1" t="str">
        <f>IF(C10=C12," ",IF(C10&gt;C12,A10,A12))</f>
        <v>2-1 Dunmore</v>
      </c>
      <c r="E11" s="1">
        <v>36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451</v>
      </c>
      <c r="B12" s="15" t="s">
        <v>210</v>
      </c>
      <c r="C12" s="7">
        <v>23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388</v>
      </c>
      <c r="E13" s="8"/>
      <c r="F13" s="6" t="str">
        <f>IF(E11=E15," ",IF(E11&gt;E15,D11,D15))</f>
        <v>3-2 Trinity</v>
      </c>
      <c r="G13" s="7">
        <v>63</v>
      </c>
      <c r="H13" s="9"/>
      <c r="I13" s="8"/>
      <c r="M13" s="3"/>
      <c r="N13" s="3"/>
    </row>
    <row r="14" spans="1:14" ht="9.75" customHeight="1" x14ac:dyDescent="0.2">
      <c r="A14" s="10" t="s">
        <v>88</v>
      </c>
      <c r="B14" s="13" t="s">
        <v>214</v>
      </c>
      <c r="C14" s="1">
        <v>77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389</v>
      </c>
      <c r="B15" s="11"/>
      <c r="C15" s="5"/>
      <c r="D15" s="6" t="str">
        <f>IF(C14=C16," ",IF(C14&gt;C16,A14,A16))</f>
        <v>3-2 Trinity</v>
      </c>
      <c r="E15" s="7">
        <v>41</v>
      </c>
      <c r="F15" s="2"/>
      <c r="H15" s="9"/>
      <c r="I15" s="8"/>
      <c r="M15" s="3"/>
      <c r="N15" s="3"/>
    </row>
    <row r="16" spans="1:14" ht="9.75" customHeight="1" x14ac:dyDescent="0.2">
      <c r="A16" s="12" t="s">
        <v>185</v>
      </c>
      <c r="B16" s="15" t="s">
        <v>209</v>
      </c>
      <c r="C16" s="7">
        <v>41</v>
      </c>
      <c r="D16" s="2"/>
      <c r="F16" s="2"/>
      <c r="H16" s="24"/>
      <c r="I16" s="8"/>
      <c r="M16" s="3"/>
      <c r="N16" s="3"/>
    </row>
    <row r="17" spans="1:14" ht="9.75" customHeight="1" x14ac:dyDescent="0.2">
      <c r="H17" s="24" t="s">
        <v>538</v>
      </c>
      <c r="I17" s="18"/>
      <c r="J17" s="6" t="str">
        <f>IF(I9=I25," ",IF(I9&gt;I25,H9,H25))</f>
        <v>3-1 York Catholic</v>
      </c>
      <c r="K17" s="6">
        <v>52</v>
      </c>
      <c r="M17" s="3"/>
      <c r="N17" s="3"/>
    </row>
    <row r="18" spans="1:14" ht="9.75" customHeight="1" x14ac:dyDescent="0.2">
      <c r="A18" s="10" t="s">
        <v>106</v>
      </c>
      <c r="B18" s="13" t="s">
        <v>227</v>
      </c>
      <c r="C18" s="1">
        <v>52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390</v>
      </c>
      <c r="B19" s="11"/>
      <c r="C19" s="19"/>
      <c r="D19" s="1" t="str">
        <f>IF(C18=C20," ",IF(C18&gt;C20,A18,A20))</f>
        <v>1-1 St. Pius X</v>
      </c>
      <c r="E19" s="1">
        <v>56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192</v>
      </c>
      <c r="B20" s="15" t="s">
        <v>230</v>
      </c>
      <c r="C20" s="7">
        <v>50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440</v>
      </c>
      <c r="E21" s="8"/>
      <c r="F21" s="1" t="str">
        <f>IF(E19=E23," ",IF(E19&gt;E23,D19,D23))</f>
        <v>12-1 Bodine</v>
      </c>
      <c r="G21" s="1">
        <v>40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295</v>
      </c>
      <c r="B22" s="13" t="s">
        <v>296</v>
      </c>
      <c r="C22" s="1">
        <v>47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391</v>
      </c>
      <c r="B23" s="11"/>
      <c r="C23" s="5"/>
      <c r="D23" s="6" t="str">
        <f>IF(C22=C24," ",IF(C22&gt;C24,A22,A24))</f>
        <v>12-1 Bodine</v>
      </c>
      <c r="E23" s="7">
        <v>59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87</v>
      </c>
      <c r="B24" s="15" t="s">
        <v>297</v>
      </c>
      <c r="C24" s="7">
        <v>41</v>
      </c>
      <c r="D24" s="2"/>
      <c r="F24" s="24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4" t="s">
        <v>437</v>
      </c>
      <c r="G25" s="8"/>
      <c r="H25" s="6" t="str">
        <f>IF(G21=G29," ",IF(G21&gt;G29,F21,F29))</f>
        <v>3-1 York Catholic</v>
      </c>
      <c r="I25" s="7">
        <v>55</v>
      </c>
      <c r="J25" s="9"/>
      <c r="K25" s="8"/>
      <c r="M25" s="3"/>
      <c r="N25" s="3"/>
    </row>
    <row r="26" spans="1:14" ht="9.75" customHeight="1" x14ac:dyDescent="0.2">
      <c r="A26" s="10" t="s">
        <v>105</v>
      </c>
      <c r="B26" s="13" t="s">
        <v>298</v>
      </c>
      <c r="C26" s="1">
        <v>58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459</v>
      </c>
      <c r="B27" s="11"/>
      <c r="C27" s="5"/>
      <c r="D27" s="1" t="str">
        <f>IF(C26=C28," ",IF(C26&gt;C28,A26,A28))</f>
        <v>4-2 East Juniata</v>
      </c>
      <c r="E27" s="1">
        <v>27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184</v>
      </c>
      <c r="B28" s="15" t="s">
        <v>226</v>
      </c>
      <c r="C28" s="7">
        <v>60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494</v>
      </c>
      <c r="E29" s="18"/>
      <c r="F29" s="6" t="str">
        <f>IF(E27=E31," ",IF(E27&gt;E31,D27,D31))</f>
        <v>3-1 York Catholic</v>
      </c>
      <c r="G29" s="7">
        <v>56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89</v>
      </c>
      <c r="B30" s="13" t="s">
        <v>299</v>
      </c>
      <c r="C30" s="1">
        <v>54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392</v>
      </c>
      <c r="B31" s="11"/>
      <c r="C31" s="5"/>
      <c r="D31" s="6" t="str">
        <f>IF(C30=C32," ",IF(C30&gt;C32,A30,A32))</f>
        <v>3-1 York Catholic</v>
      </c>
      <c r="E31" s="7">
        <v>51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188</v>
      </c>
      <c r="B32" s="15" t="s">
        <v>219</v>
      </c>
      <c r="C32" s="7">
        <v>39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2</v>
      </c>
      <c r="K33" s="8"/>
      <c r="L33" s="6" t="str">
        <f>IF(K17=K49," ",IF(K17&gt;K49,J17,J49))</f>
        <v>3-1 York Catholic</v>
      </c>
      <c r="M33" s="3"/>
      <c r="N33" s="3"/>
      <c r="O33" s="3"/>
    </row>
    <row r="34" spans="1:15" ht="9.75" customHeight="1" x14ac:dyDescent="0.2">
      <c r="A34" s="10" t="s">
        <v>114</v>
      </c>
      <c r="B34" s="13" t="s">
        <v>211</v>
      </c>
      <c r="C34" s="1">
        <v>62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393</v>
      </c>
      <c r="B35" s="11"/>
      <c r="C35" s="5"/>
      <c r="D35" s="1" t="str">
        <f>IF(C34=C36," ",IF(C34&gt;C36,A34,A36))</f>
        <v>7-1 South Park</v>
      </c>
      <c r="E35" s="1">
        <v>35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61</v>
      </c>
      <c r="B36" s="15" t="s">
        <v>263</v>
      </c>
      <c r="C36" s="7">
        <v>29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475</v>
      </c>
      <c r="E37" s="8"/>
      <c r="F37" s="1" t="str">
        <f>IF(E35=E39," ",IF(E35&gt;E39,D35,D39))</f>
        <v>10-2 Girard</v>
      </c>
      <c r="G37" s="1">
        <v>30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189</v>
      </c>
      <c r="B38" s="13" t="s">
        <v>225</v>
      </c>
      <c r="C38" s="1">
        <v>41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394</v>
      </c>
      <c r="B39" s="11"/>
      <c r="C39" s="5"/>
      <c r="D39" s="6" t="str">
        <f>IF(C38=C40," ",IF(C38&gt;C40,A38,A40))</f>
        <v>10-2 Girard</v>
      </c>
      <c r="E39" s="7">
        <v>36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117</v>
      </c>
      <c r="B40" s="15" t="s">
        <v>300</v>
      </c>
      <c r="C40" s="7">
        <v>30</v>
      </c>
      <c r="D40" s="2"/>
      <c r="F40" s="2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4" t="s">
        <v>524</v>
      </c>
      <c r="G41" s="8"/>
      <c r="H41" s="1" t="str">
        <f>IF(G37=G45," ",IF(G37&gt;G45,F37,F45))</f>
        <v>6-1 Northern Cambria</v>
      </c>
      <c r="I41" s="6">
        <v>45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37</v>
      </c>
      <c r="B42" s="13" t="s">
        <v>244</v>
      </c>
      <c r="C42" s="1">
        <v>55</v>
      </c>
      <c r="D42" s="2"/>
      <c r="F42" s="24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395</v>
      </c>
      <c r="B43" s="11"/>
      <c r="C43" s="17" t="s">
        <v>456</v>
      </c>
      <c r="D43" s="1" t="str">
        <f>IF(C42=C44," ",IF(C42&gt;C44,A42,A44))</f>
        <v>7-4 Ford City</v>
      </c>
      <c r="E43" s="1">
        <v>18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119</v>
      </c>
      <c r="B44" s="15" t="s">
        <v>227</v>
      </c>
      <c r="C44" s="7">
        <v>59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495</v>
      </c>
      <c r="E45" s="8"/>
      <c r="F45" s="6" t="str">
        <f>IF(E43=E47," ",IF(E43&gt;E47,D43,D47))</f>
        <v>6-1 Northern Cambria</v>
      </c>
      <c r="G45" s="7">
        <v>41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186</v>
      </c>
      <c r="B46" s="13" t="s">
        <v>270</v>
      </c>
      <c r="C46" s="1">
        <v>56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396</v>
      </c>
      <c r="B47" s="11"/>
      <c r="C47" s="5"/>
      <c r="D47" s="6" t="str">
        <f>IF(C46=C48," ",IF(C46&gt;C48,A46,A48))</f>
        <v>6-1 Northern Cambria</v>
      </c>
      <c r="E47" s="7">
        <v>54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125</v>
      </c>
      <c r="B48" s="15" t="s">
        <v>268</v>
      </c>
      <c r="C48" s="7">
        <v>47</v>
      </c>
      <c r="D48" s="2"/>
      <c r="F48" s="2"/>
      <c r="H48" s="2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4" t="s">
        <v>539</v>
      </c>
      <c r="I49" s="20"/>
      <c r="J49" s="6" t="str">
        <f>IF(I41=I57," ",IF(I41&gt;I57,H41,H57))</f>
        <v>6-1 Northern Cambria</v>
      </c>
      <c r="K49" s="7">
        <v>40</v>
      </c>
      <c r="L49" s="2"/>
      <c r="M49" s="3"/>
      <c r="N49" s="9"/>
      <c r="O49" s="3"/>
    </row>
    <row r="50" spans="1:15" ht="9.75" customHeight="1" x14ac:dyDescent="0.2">
      <c r="A50" s="10" t="s">
        <v>60</v>
      </c>
      <c r="B50" s="13" t="s">
        <v>301</v>
      </c>
      <c r="C50" s="1">
        <v>54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397</v>
      </c>
      <c r="B51" s="11"/>
      <c r="C51" s="5"/>
      <c r="D51" s="1" t="str">
        <f>IF(C50=C52," ",IF(C50&gt;C52,A50,A52))</f>
        <v>7-5 Greensburg CC</v>
      </c>
      <c r="E51" s="1">
        <v>55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116</v>
      </c>
      <c r="B52" s="15" t="s">
        <v>265</v>
      </c>
      <c r="C52" s="7">
        <v>62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367</v>
      </c>
      <c r="E53" s="8"/>
      <c r="F53" s="1" t="str">
        <f>IF(E51=E55," ",IF(E51&gt;E55,D51,D55))</f>
        <v>7-5 Greensburg CC</v>
      </c>
      <c r="G53" s="1">
        <v>40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115</v>
      </c>
      <c r="B54" s="13" t="s">
        <v>226</v>
      </c>
      <c r="C54" s="1">
        <v>36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398</v>
      </c>
      <c r="B55" s="11"/>
      <c r="C55" s="17"/>
      <c r="D55" s="6" t="str">
        <f>IF(C54=C56," ",IF(C54&gt;C56,A54,A56))</f>
        <v>7-2 Our Lady Sacred Heart</v>
      </c>
      <c r="E55" s="7">
        <v>50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193</v>
      </c>
      <c r="B56" s="15" t="s">
        <v>225</v>
      </c>
      <c r="C56" s="7">
        <v>34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509</v>
      </c>
      <c r="G57" s="8"/>
      <c r="H57" s="1" t="str">
        <f>IF(G53=G61," ",IF(G53&gt;G61,F53,F61))</f>
        <v>6-2 Bishop McCort</v>
      </c>
      <c r="I57" s="7">
        <v>42</v>
      </c>
      <c r="L57" s="2"/>
      <c r="M57" s="3"/>
      <c r="N57" s="9"/>
      <c r="O57" s="3"/>
    </row>
    <row r="58" spans="1:15" ht="9.75" customHeight="1" x14ac:dyDescent="0.2">
      <c r="A58" s="10" t="s">
        <v>118</v>
      </c>
      <c r="B58" s="13" t="s">
        <v>246</v>
      </c>
      <c r="C58" s="1">
        <v>48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399</v>
      </c>
      <c r="B59" s="11"/>
      <c r="C59" s="17"/>
      <c r="D59" s="1" t="str">
        <f>IF(C58=C60," ",IF(C58&gt;C60,A58,A60))</f>
        <v>6-2 Bishop McCort</v>
      </c>
      <c r="E59" s="1">
        <v>50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187</v>
      </c>
      <c r="B60" s="15" t="s">
        <v>286</v>
      </c>
      <c r="C60" s="7">
        <v>67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492</v>
      </c>
      <c r="E61" s="18"/>
      <c r="F61" s="6" t="str">
        <f>IF(E59=E63," ",IF(E59&gt;E63,D59,D63))</f>
        <v>6-2 Bishop McCort</v>
      </c>
      <c r="G61" s="7">
        <v>59</v>
      </c>
      <c r="H61" s="2"/>
      <c r="L61" s="2"/>
      <c r="M61" s="3"/>
      <c r="N61" s="9"/>
      <c r="O61" s="3"/>
    </row>
    <row r="62" spans="1:15" ht="9.75" customHeight="1" x14ac:dyDescent="0.2">
      <c r="A62" s="10" t="s">
        <v>190</v>
      </c>
      <c r="B62" s="13" t="s">
        <v>225</v>
      </c>
      <c r="C62" s="1">
        <v>53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400</v>
      </c>
      <c r="B63" s="11"/>
      <c r="C63" s="5"/>
      <c r="D63" s="6" t="str">
        <f>IF(C62=C64," ",IF(C62&gt;C64,A62,A64))</f>
        <v>10-1 Villa Maria</v>
      </c>
      <c r="E63" s="7">
        <v>45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452</v>
      </c>
      <c r="B64" s="15" t="s">
        <v>225</v>
      </c>
      <c r="C64" s="7">
        <v>22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horizontalDpi="300" verticalDpi="300" r:id="rId1"/>
  <headerFooter alignWithMargins="0">
    <oddHeader>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140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90</v>
      </c>
      <c r="B2" s="13" t="s">
        <v>222</v>
      </c>
      <c r="C2" s="1">
        <v>31</v>
      </c>
      <c r="H2" s="2"/>
      <c r="M2" s="3"/>
      <c r="N2" s="3"/>
    </row>
    <row r="3" spans="1:14" ht="9.75" customHeight="1" x14ac:dyDescent="0.2">
      <c r="A3" s="21" t="s">
        <v>401</v>
      </c>
      <c r="B3" s="11"/>
      <c r="C3" s="5"/>
      <c r="D3" s="1" t="str">
        <f>IF(C2=C4," ",IF(C2&gt;C4,A2,A4))</f>
        <v>3-1 Reading Central Catholic</v>
      </c>
      <c r="E3" s="1">
        <v>38</v>
      </c>
      <c r="H3" s="2"/>
      <c r="M3" s="3"/>
      <c r="N3" s="3"/>
    </row>
    <row r="4" spans="1:14" ht="9.75" customHeight="1" x14ac:dyDescent="0.2">
      <c r="A4" s="12" t="s">
        <v>201</v>
      </c>
      <c r="B4" s="15" t="s">
        <v>238</v>
      </c>
      <c r="C4" s="7">
        <v>16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496</v>
      </c>
      <c r="E5" s="8"/>
      <c r="F5" s="1" t="str">
        <f>IF(E3=E7," ",IF(E3&gt;E7,D3,D7))</f>
        <v>11-2 Pottsville Nativity BVM</v>
      </c>
      <c r="G5" s="1">
        <v>43</v>
      </c>
      <c r="H5" s="2"/>
      <c r="M5" s="3"/>
      <c r="N5" s="3"/>
    </row>
    <row r="6" spans="1:14" ht="9.75" customHeight="1" x14ac:dyDescent="0.2">
      <c r="A6" s="10" t="s">
        <v>72</v>
      </c>
      <c r="B6" s="13" t="s">
        <v>302</v>
      </c>
      <c r="C6" s="1">
        <v>46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402</v>
      </c>
      <c r="B7" s="11"/>
      <c r="C7" s="5"/>
      <c r="D7" s="6" t="str">
        <f>IF(C6=C8," ",IF(C6&gt;C8,A6,A8))</f>
        <v>11-2 Pottsville Nativity BVM</v>
      </c>
      <c r="E7" s="7">
        <v>39</v>
      </c>
      <c r="F7" s="2"/>
      <c r="G7" s="8"/>
      <c r="H7" s="2"/>
      <c r="M7" s="3"/>
      <c r="N7" s="3"/>
    </row>
    <row r="8" spans="1:14" ht="9.75" customHeight="1" x14ac:dyDescent="0.2">
      <c r="A8" s="12" t="s">
        <v>194</v>
      </c>
      <c r="B8" s="15" t="s">
        <v>290</v>
      </c>
      <c r="C8" s="7">
        <v>53</v>
      </c>
      <c r="D8" s="2"/>
      <c r="F8" s="24"/>
      <c r="G8" s="8"/>
      <c r="H8" s="2"/>
      <c r="M8" s="3"/>
      <c r="N8" s="3"/>
    </row>
    <row r="9" spans="1:14" ht="9.75" customHeight="1" x14ac:dyDescent="0.2">
      <c r="A9" s="13"/>
      <c r="D9" s="2"/>
      <c r="F9" s="22" t="s">
        <v>520</v>
      </c>
      <c r="G9" s="8"/>
      <c r="H9" s="1" t="str">
        <f>IF(G5=G13," ",IF(G5&gt;G13,F5,F13))</f>
        <v>11-2 Pottsville Nativity BVM</v>
      </c>
      <c r="I9" s="6">
        <v>32</v>
      </c>
      <c r="M9" s="3"/>
      <c r="N9" s="3"/>
    </row>
    <row r="10" spans="1:14" ht="9.75" customHeight="1" x14ac:dyDescent="0.2">
      <c r="A10" s="10" t="s">
        <v>158</v>
      </c>
      <c r="B10" s="13" t="s">
        <v>265</v>
      </c>
      <c r="C10" s="1">
        <v>40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465</v>
      </c>
      <c r="B11" s="11"/>
      <c r="C11" s="5"/>
      <c r="D11" s="1" t="str">
        <f>IF(C10=C12," ",IF(C10&gt;C12,A10,A12))</f>
        <v>2-1 Old Forge</v>
      </c>
      <c r="E11" s="1">
        <v>43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102</v>
      </c>
      <c r="B12" s="15" t="s">
        <v>260</v>
      </c>
      <c r="C12" s="7">
        <v>36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497</v>
      </c>
      <c r="E13" s="8"/>
      <c r="F13" s="6" t="str">
        <f>IF(E11=E15," ",IF(E11&gt;E15,D11,D15))</f>
        <v>2-1 Old Forge</v>
      </c>
      <c r="G13" s="7">
        <v>37</v>
      </c>
      <c r="H13" s="9"/>
      <c r="I13" s="8"/>
      <c r="M13" s="3"/>
      <c r="N13" s="3"/>
    </row>
    <row r="14" spans="1:14" ht="9.75" customHeight="1" x14ac:dyDescent="0.2">
      <c r="A14" s="10" t="s">
        <v>203</v>
      </c>
      <c r="B14" s="13" t="s">
        <v>303</v>
      </c>
      <c r="C14" s="1">
        <v>46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403</v>
      </c>
      <c r="B15" s="11"/>
      <c r="C15" s="5"/>
      <c r="D15" s="6" t="str">
        <f>IF(C14=C16," ",IF(C14&gt;C16,A14,A16))</f>
        <v>1-1 Sacred Heart</v>
      </c>
      <c r="E15" s="7">
        <v>26</v>
      </c>
      <c r="F15" s="2"/>
      <c r="H15" s="9"/>
      <c r="I15" s="8"/>
      <c r="M15" s="3"/>
      <c r="N15" s="3"/>
    </row>
    <row r="16" spans="1:14" ht="9.75" customHeight="1" x14ac:dyDescent="0.2">
      <c r="A16" s="12" t="s">
        <v>92</v>
      </c>
      <c r="B16" s="15" t="s">
        <v>304</v>
      </c>
      <c r="C16" s="7">
        <v>21</v>
      </c>
      <c r="D16" s="2"/>
      <c r="F16" s="2"/>
      <c r="H16" s="24"/>
      <c r="I16" s="8"/>
      <c r="M16" s="3"/>
      <c r="N16" s="3"/>
    </row>
    <row r="17" spans="1:14" ht="9.75" customHeight="1" x14ac:dyDescent="0.2">
      <c r="H17" s="24" t="s">
        <v>534</v>
      </c>
      <c r="I17" s="18"/>
      <c r="J17" s="6" t="str">
        <f>IF(I9=I25," ",IF(I9&gt;I25,H9,H25))</f>
        <v>11-1 Marian Catholic</v>
      </c>
      <c r="K17" s="6">
        <v>40</v>
      </c>
      <c r="M17" s="3"/>
      <c r="N17" s="3"/>
    </row>
    <row r="18" spans="1:14" ht="9.75" customHeight="1" x14ac:dyDescent="0.2">
      <c r="A18" s="10" t="s">
        <v>202</v>
      </c>
      <c r="B18" s="13" t="s">
        <v>242</v>
      </c>
      <c r="C18" s="1">
        <v>52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404</v>
      </c>
      <c r="B19" s="11"/>
      <c r="C19" s="19"/>
      <c r="D19" s="1" t="str">
        <f>IF(C18=C20," ",IF(C18&gt;C20,A18,A20))</f>
        <v>4-1 Northeast Bradford</v>
      </c>
      <c r="E19" s="1">
        <v>28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200</v>
      </c>
      <c r="B20" s="15" t="s">
        <v>305</v>
      </c>
      <c r="C20" s="7">
        <v>43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498</v>
      </c>
      <c r="E21" s="8"/>
      <c r="F21" s="1" t="str">
        <f>IF(E19=E23," ",IF(E19&gt;E23,D19,D23))</f>
        <v>11-1 Marian Catholic</v>
      </c>
      <c r="G21" s="1">
        <v>34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195</v>
      </c>
      <c r="B22" s="13" t="s">
        <v>294</v>
      </c>
      <c r="C22" s="1">
        <v>69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405</v>
      </c>
      <c r="B23" s="11"/>
      <c r="C23" s="5"/>
      <c r="D23" s="6" t="str">
        <f>IF(C22=C24," ",IF(C22&gt;C24,A22,A24))</f>
        <v>11-1 Marian Catholic</v>
      </c>
      <c r="E23" s="7">
        <v>48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453</v>
      </c>
      <c r="B24" s="15" t="s">
        <v>256</v>
      </c>
      <c r="C24" s="7">
        <v>32</v>
      </c>
      <c r="D24" s="2"/>
      <c r="F24" s="24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4" t="s">
        <v>521</v>
      </c>
      <c r="G25" s="18" t="s">
        <v>456</v>
      </c>
      <c r="H25" s="6" t="str">
        <f>IF(G21=G29," ",IF(G21&gt;G29,F21,F29))</f>
        <v>11-1 Marian Catholic</v>
      </c>
      <c r="I25" s="7">
        <v>44</v>
      </c>
      <c r="J25" s="9"/>
      <c r="K25" s="8"/>
      <c r="M25" s="3"/>
      <c r="N25" s="3"/>
    </row>
    <row r="26" spans="1:14" ht="9.75" customHeight="1" x14ac:dyDescent="0.2">
      <c r="A26" s="10" t="s">
        <v>91</v>
      </c>
      <c r="B26" s="13" t="s">
        <v>230</v>
      </c>
      <c r="C26" s="1">
        <v>57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406</v>
      </c>
      <c r="B27" s="11"/>
      <c r="C27" s="5"/>
      <c r="D27" s="1" t="str">
        <f>IF(C26=C28," ",IF(C26&gt;C28,A26,A28))</f>
        <v>3-2 Lebanon Catholic</v>
      </c>
      <c r="E27" s="1">
        <v>42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204</v>
      </c>
      <c r="B28" s="15" t="s">
        <v>211</v>
      </c>
      <c r="C28" s="7">
        <v>46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499</v>
      </c>
      <c r="E29" s="18"/>
      <c r="F29" s="6" t="str">
        <f>IF(E27=E31," ",IF(E27&gt;E31,D27,D31))</f>
        <v>6-1 Bishop Guilfoyle</v>
      </c>
      <c r="G29" s="7">
        <v>28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198</v>
      </c>
      <c r="B30" s="13" t="s">
        <v>231</v>
      </c>
      <c r="C30" s="1">
        <v>48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407</v>
      </c>
      <c r="B31" s="11"/>
      <c r="C31" s="5"/>
      <c r="D31" s="6" t="str">
        <f>IF(C30=C32," ",IF(C30&gt;C32,A30,A32))</f>
        <v>6-1 Bishop Guilfoyle</v>
      </c>
      <c r="E31" s="7">
        <v>43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33</v>
      </c>
      <c r="B32" s="15" t="s">
        <v>256</v>
      </c>
      <c r="C32" s="7">
        <v>26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1</v>
      </c>
      <c r="K33" s="8"/>
      <c r="L33" s="6" t="str">
        <f>IF(K17=K49," ",IF(K17&gt;K49,J17,J49))</f>
        <v>11-1 Marian Catholic</v>
      </c>
      <c r="M33" s="3"/>
      <c r="N33" s="3"/>
      <c r="O33" s="3"/>
    </row>
    <row r="34" spans="1:15" ht="9.75" customHeight="1" x14ac:dyDescent="0.2">
      <c r="A34" s="10" t="s">
        <v>50</v>
      </c>
      <c r="B34" s="13" t="s">
        <v>265</v>
      </c>
      <c r="C34" s="1">
        <v>65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408</v>
      </c>
      <c r="B35" s="11"/>
      <c r="C35" s="5"/>
      <c r="D35" s="1" t="str">
        <f>IF(C34=C36," ",IF(C34&gt;C36,A34,A36))</f>
        <v>7-1 Mount Alvernia</v>
      </c>
      <c r="E35" s="1">
        <v>75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434</v>
      </c>
      <c r="B36" s="15" t="s">
        <v>275</v>
      </c>
      <c r="C36" s="7">
        <v>47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500</v>
      </c>
      <c r="E37" s="8"/>
      <c r="F37" s="1" t="str">
        <f>IF(E35=E39," ",IF(E35&gt;E39,D35,D39))</f>
        <v>7-1 Mount Alvernia</v>
      </c>
      <c r="G37" s="1">
        <v>49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199</v>
      </c>
      <c r="B38" s="13" t="s">
        <v>227</v>
      </c>
      <c r="C38" s="1">
        <v>47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409</v>
      </c>
      <c r="B39" s="11"/>
      <c r="C39" s="17" t="s">
        <v>456</v>
      </c>
      <c r="D39" s="6" t="str">
        <f>IF(C38=C40," ",IF(C38&gt;C40,A38,A40))</f>
        <v>6-2 Saltsburg</v>
      </c>
      <c r="E39" s="7">
        <v>65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51</v>
      </c>
      <c r="B40" s="15" t="s">
        <v>306</v>
      </c>
      <c r="C40" s="7">
        <v>46</v>
      </c>
      <c r="D40" s="2"/>
      <c r="F40" s="2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4" t="s">
        <v>525</v>
      </c>
      <c r="G41" s="8"/>
      <c r="H41" s="1" t="str">
        <f>IF(G37=G45," ",IF(G37&gt;G45,F37,F45))</f>
        <v>7-1 Mount Alvernia</v>
      </c>
      <c r="I41" s="6">
        <v>56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38</v>
      </c>
      <c r="B42" s="13" t="s">
        <v>237</v>
      </c>
      <c r="C42" s="1">
        <v>32</v>
      </c>
      <c r="D42" s="2"/>
      <c r="F42" s="24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410</v>
      </c>
      <c r="B43" s="11"/>
      <c r="C43" s="17"/>
      <c r="D43" s="1" t="str">
        <f>IF(C42=C44," ",IF(C42&gt;C44,A42,A44))</f>
        <v>7-4 Vincentian Academy</v>
      </c>
      <c r="E43" s="1">
        <v>48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53</v>
      </c>
      <c r="B44" s="15" t="s">
        <v>263</v>
      </c>
      <c r="C44" s="7">
        <v>70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501</v>
      </c>
      <c r="E45" s="8"/>
      <c r="F45" s="6" t="str">
        <f>IF(E43=E47," ",IF(E43&gt;E47,D43,D47))</f>
        <v>10-2 Eisenhower</v>
      </c>
      <c r="G45" s="7">
        <v>43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62</v>
      </c>
      <c r="B46" s="13" t="s">
        <v>213</v>
      </c>
      <c r="C46" s="1">
        <v>35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411</v>
      </c>
      <c r="B47" s="11"/>
      <c r="C47" s="5"/>
      <c r="D47" s="6" t="str">
        <f>IF(C46=C48," ",IF(C46&gt;C48,A46,A48))</f>
        <v>10-2 Eisenhower</v>
      </c>
      <c r="E47" s="7">
        <v>49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197</v>
      </c>
      <c r="B48" s="15" t="s">
        <v>258</v>
      </c>
      <c r="C48" s="7">
        <v>41</v>
      </c>
      <c r="D48" s="2"/>
      <c r="F48" s="2"/>
      <c r="H48" s="2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4" t="s">
        <v>536</v>
      </c>
      <c r="I49" s="20"/>
      <c r="J49" s="6" t="str">
        <f>IF(I41=I57," ",IF(I41&gt;I57,H41,H57))</f>
        <v>7-1 Mount Alvernia</v>
      </c>
      <c r="K49" s="7">
        <v>34</v>
      </c>
      <c r="L49" s="2"/>
      <c r="M49" s="3"/>
      <c r="N49" s="9"/>
      <c r="O49" s="3"/>
    </row>
    <row r="50" spans="1:15" ht="9.75" customHeight="1" x14ac:dyDescent="0.2">
      <c r="A50" s="10" t="s">
        <v>55</v>
      </c>
      <c r="B50" s="13" t="s">
        <v>286</v>
      </c>
      <c r="C50" s="1">
        <v>59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412</v>
      </c>
      <c r="B51" s="11"/>
      <c r="C51" s="5"/>
      <c r="D51" s="1" t="str">
        <f>IF(C50=C52," ",IF(C50&gt;C52,A50,A52))</f>
        <v>9-1 Coudersport</v>
      </c>
      <c r="E51" s="1">
        <v>51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42</v>
      </c>
      <c r="B52" s="15" t="s">
        <v>240</v>
      </c>
      <c r="C52" s="7">
        <v>52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502</v>
      </c>
      <c r="E53" s="8"/>
      <c r="F53" s="1" t="str">
        <f>IF(E51=E55," ",IF(E51&gt;E55,D51,D55))</f>
        <v>7-3 Avonworth</v>
      </c>
      <c r="G53" s="1">
        <v>29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52</v>
      </c>
      <c r="B54" s="13" t="s">
        <v>307</v>
      </c>
      <c r="C54" s="1">
        <v>66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413</v>
      </c>
      <c r="B55" s="11"/>
      <c r="C55" s="17"/>
      <c r="D55" s="6" t="str">
        <f>IF(C54=C56," ",IF(C54&gt;C56,A54,A56))</f>
        <v>7-3 Avonworth</v>
      </c>
      <c r="E55" s="7">
        <v>53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39</v>
      </c>
      <c r="B56" s="15" t="s">
        <v>208</v>
      </c>
      <c r="C56" s="7">
        <v>47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526</v>
      </c>
      <c r="G57" s="8"/>
      <c r="H57" s="1" t="str">
        <f>IF(G53=G61," ",IF(G53&gt;G61,F53,F61))</f>
        <v>10-1 Farrell</v>
      </c>
      <c r="I57" s="7">
        <v>53</v>
      </c>
      <c r="L57" s="2"/>
      <c r="M57" s="3"/>
      <c r="N57" s="9"/>
      <c r="O57" s="3"/>
    </row>
    <row r="58" spans="1:15" ht="9.75" customHeight="1" x14ac:dyDescent="0.2">
      <c r="A58" s="10" t="s">
        <v>49</v>
      </c>
      <c r="B58" s="13" t="s">
        <v>261</v>
      </c>
      <c r="C58" s="1">
        <v>47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414</v>
      </c>
      <c r="B59" s="11"/>
      <c r="C59" s="17"/>
      <c r="D59" s="1" t="str">
        <f>IF(C58=C60," ",IF(C58&gt;C60,A58,A60))</f>
        <v>7-2 Monessen</v>
      </c>
      <c r="E59" s="1">
        <v>52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43</v>
      </c>
      <c r="B60" s="15" t="s">
        <v>256</v>
      </c>
      <c r="C60" s="7">
        <v>25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503</v>
      </c>
      <c r="E61" s="18"/>
      <c r="F61" s="6" t="str">
        <f>IF(E59=E63," ",IF(E59&gt;E63,D59,D63))</f>
        <v>10-1 Farrell</v>
      </c>
      <c r="G61" s="7">
        <v>54</v>
      </c>
      <c r="H61" s="2"/>
      <c r="L61" s="2"/>
      <c r="M61" s="3"/>
      <c r="N61" s="9"/>
      <c r="O61" s="3"/>
    </row>
    <row r="62" spans="1:15" ht="9.75" customHeight="1" x14ac:dyDescent="0.2">
      <c r="A62" s="10" t="s">
        <v>196</v>
      </c>
      <c r="B62" s="13" t="s">
        <v>308</v>
      </c>
      <c r="C62" s="1">
        <v>55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415</v>
      </c>
      <c r="B63" s="11"/>
      <c r="C63" s="5"/>
      <c r="D63" s="6" t="str">
        <f>IF(C62=C64," ",IF(C62&gt;C64,A62,A64))</f>
        <v>10-1 Farrell</v>
      </c>
      <c r="E63" s="7">
        <v>77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435</v>
      </c>
      <c r="B64" s="15" t="s">
        <v>234</v>
      </c>
      <c r="C64" s="7">
        <v>29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horizontalDpi="300" verticalDpi="300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2008 AAAA Boys</vt:lpstr>
      <vt:lpstr>2008 AAA Boys</vt:lpstr>
      <vt:lpstr>2008 AA Boys</vt:lpstr>
      <vt:lpstr>2008 A Boys</vt:lpstr>
      <vt:lpstr>2008 AAAA Girls</vt:lpstr>
      <vt:lpstr>2008 AAA Girls</vt:lpstr>
      <vt:lpstr>2008 AA Girls</vt:lpstr>
      <vt:lpstr>2008 A Girls</vt:lpstr>
      <vt:lpstr>'2008 A Girls'!Print_Area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sleedy</dc:creator>
  <cp:lastModifiedBy>sleedy</cp:lastModifiedBy>
  <cp:lastPrinted>2008-03-08T04:59:02Z</cp:lastPrinted>
  <dcterms:created xsi:type="dcterms:W3CDTF">1998-02-04T06:41:48Z</dcterms:created>
  <dcterms:modified xsi:type="dcterms:W3CDTF">2012-10-17T21:16:03Z</dcterms:modified>
</cp:coreProperties>
</file>