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170" yWindow="15" windowWidth="8730" windowHeight="11640"/>
  </bookViews>
  <sheets>
    <sheet name="2012 AAAA Boys" sheetId="8" r:id="rId1"/>
    <sheet name="2012 AAA Boys" sheetId="9" r:id="rId2"/>
    <sheet name="2012 AA Boys" sheetId="10" r:id="rId3"/>
    <sheet name="2012 A Boys" sheetId="11" r:id="rId4"/>
    <sheet name="2012 AAAA Girls" sheetId="12" r:id="rId5"/>
    <sheet name="2012 AAA Girls" sheetId="13" r:id="rId6"/>
    <sheet name="2012 AA Girls" sheetId="14" r:id="rId7"/>
    <sheet name="2012 A Girls" sheetId="15" r:id="rId8"/>
  </sheets>
  <definedNames>
    <definedName name="_xlnm.Print_Area" localSheetId="7">'2012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3" l="1"/>
  <c r="D59" i="13"/>
  <c r="D55" i="13"/>
  <c r="D51" i="13"/>
  <c r="J49" i="13"/>
  <c r="D47" i="13"/>
  <c r="D43" i="13"/>
  <c r="D39" i="13"/>
  <c r="D35" i="13"/>
  <c r="L33" i="13"/>
  <c r="D31" i="13"/>
  <c r="F29" i="13"/>
  <c r="D27" i="13"/>
  <c r="D23" i="13"/>
  <c r="D19" i="13"/>
  <c r="J17" i="13"/>
  <c r="D15" i="13"/>
  <c r="D11" i="13"/>
  <c r="D7" i="13"/>
  <c r="D3" i="13"/>
  <c r="D63" i="12"/>
  <c r="D59" i="12"/>
  <c r="D55" i="12"/>
  <c r="F53" i="12"/>
  <c r="D51" i="12"/>
  <c r="J49" i="12"/>
  <c r="D47" i="12"/>
  <c r="D43" i="12"/>
  <c r="D39" i="12"/>
  <c r="D35" i="12"/>
  <c r="L33" i="12"/>
  <c r="D31" i="12"/>
  <c r="D27" i="12"/>
  <c r="D23" i="12"/>
  <c r="D19" i="12"/>
  <c r="J17" i="12"/>
  <c r="D15" i="12"/>
  <c r="D11" i="12"/>
  <c r="D7" i="12"/>
  <c r="D3" i="12"/>
  <c r="D63" i="15"/>
  <c r="D59" i="15"/>
  <c r="D55" i="15"/>
  <c r="D51" i="15"/>
  <c r="J49" i="15"/>
  <c r="D47" i="15"/>
  <c r="D43" i="15"/>
  <c r="D39" i="15"/>
  <c r="D35" i="15"/>
  <c r="L33" i="15"/>
  <c r="D31" i="15"/>
  <c r="D27" i="15"/>
  <c r="D23" i="15"/>
  <c r="D19" i="15"/>
  <c r="J17" i="15"/>
  <c r="D15" i="15"/>
  <c r="D11" i="15"/>
  <c r="D7" i="15"/>
  <c r="D3" i="15"/>
  <c r="D63" i="14"/>
  <c r="D59" i="14"/>
  <c r="D55" i="14"/>
  <c r="D51" i="14"/>
  <c r="J49" i="14"/>
  <c r="D47" i="14"/>
  <c r="D43" i="14"/>
  <c r="D39" i="14"/>
  <c r="D35" i="14"/>
  <c r="L33" i="14"/>
  <c r="D31" i="14"/>
  <c r="D27" i="14"/>
  <c r="D23" i="14"/>
  <c r="D19" i="14"/>
  <c r="J17" i="14"/>
  <c r="D15" i="14"/>
  <c r="D11" i="14"/>
  <c r="D7" i="14"/>
  <c r="D3" i="14"/>
  <c r="D63" i="11"/>
  <c r="D59" i="11"/>
  <c r="D55" i="11"/>
  <c r="D51" i="11"/>
  <c r="J49" i="11"/>
  <c r="D47" i="11"/>
  <c r="D43" i="11"/>
  <c r="D39" i="11"/>
  <c r="D35" i="11"/>
  <c r="L33" i="11"/>
  <c r="D31" i="11"/>
  <c r="D27" i="11"/>
  <c r="D23" i="11"/>
  <c r="D19" i="11"/>
  <c r="J17" i="11"/>
  <c r="D15" i="11"/>
  <c r="D11" i="11"/>
  <c r="D7" i="11"/>
  <c r="D3" i="11"/>
  <c r="D63" i="10"/>
  <c r="D59" i="10"/>
  <c r="D55" i="10"/>
  <c r="D51" i="10"/>
  <c r="J49" i="10"/>
  <c r="D47" i="10"/>
  <c r="D43" i="10"/>
  <c r="D39" i="10"/>
  <c r="D35" i="10"/>
  <c r="L33" i="10"/>
  <c r="D31" i="10"/>
  <c r="D27" i="10"/>
  <c r="D23" i="10"/>
  <c r="D19" i="10"/>
  <c r="J17" i="10"/>
  <c r="D15" i="10"/>
  <c r="D11" i="10"/>
  <c r="D7" i="10"/>
  <c r="D3" i="10"/>
  <c r="D63" i="9"/>
  <c r="D59" i="9"/>
  <c r="D55" i="9"/>
  <c r="D51" i="9"/>
  <c r="J49" i="9"/>
  <c r="D47" i="9"/>
  <c r="D43" i="9"/>
  <c r="D39" i="9"/>
  <c r="D35" i="9"/>
  <c r="L33" i="9"/>
  <c r="D31" i="9"/>
  <c r="D27" i="9"/>
  <c r="D23" i="9"/>
  <c r="D19" i="9"/>
  <c r="J17" i="9"/>
  <c r="D15" i="9"/>
  <c r="D11" i="9"/>
  <c r="D7" i="9"/>
  <c r="D3" i="9"/>
  <c r="D63" i="8"/>
  <c r="D59" i="8"/>
  <c r="D51" i="8"/>
  <c r="D55" i="8"/>
  <c r="D47" i="8"/>
  <c r="D43" i="8"/>
  <c r="D35" i="8"/>
  <c r="D39" i="8"/>
  <c r="D31" i="8"/>
  <c r="D27" i="8"/>
  <c r="D19" i="8"/>
  <c r="D23" i="8"/>
  <c r="D15" i="8"/>
  <c r="D11" i="8"/>
  <c r="D3" i="8"/>
  <c r="D7" i="8"/>
  <c r="J49" i="8"/>
  <c r="L33" i="8"/>
  <c r="J17" i="8"/>
  <c r="F61" i="14"/>
  <c r="F21" i="13"/>
  <c r="F13" i="12"/>
  <c r="F5" i="12"/>
  <c r="F29" i="10"/>
  <c r="F53" i="14"/>
  <c r="F45" i="14"/>
  <c r="F37" i="14"/>
  <c r="F29" i="14"/>
  <c r="F21" i="14"/>
  <c r="F13" i="14"/>
  <c r="H9" i="14"/>
  <c r="F5" i="14"/>
  <c r="F61" i="12"/>
  <c r="F45" i="12"/>
  <c r="F37" i="12"/>
  <c r="F29" i="12"/>
  <c r="F21" i="12"/>
  <c r="F61" i="11"/>
  <c r="F53" i="11"/>
  <c r="F45" i="11"/>
  <c r="F37" i="11"/>
  <c r="F29" i="11"/>
  <c r="F21" i="11"/>
  <c r="F13" i="11"/>
  <c r="F5" i="11"/>
  <c r="F61" i="9"/>
  <c r="F53" i="9"/>
  <c r="F45" i="9"/>
  <c r="F37" i="9"/>
  <c r="F29" i="9"/>
  <c r="F21" i="9"/>
  <c r="F13" i="9"/>
  <c r="F5" i="9"/>
  <c r="F61" i="8"/>
  <c r="F53" i="8"/>
  <c r="F45" i="8"/>
  <c r="F37" i="8"/>
  <c r="F29" i="8"/>
  <c r="F21" i="8"/>
  <c r="F13" i="8"/>
  <c r="F5" i="8"/>
  <c r="F61" i="10"/>
  <c r="F53" i="10"/>
  <c r="F45" i="10"/>
  <c r="F37" i="10"/>
  <c r="F21" i="10"/>
  <c r="H25" i="10"/>
  <c r="F13" i="10"/>
  <c r="F5" i="10"/>
  <c r="F61" i="13"/>
  <c r="F53" i="13"/>
  <c r="F45" i="13"/>
  <c r="F37" i="13"/>
  <c r="F13" i="13"/>
  <c r="F5" i="13"/>
  <c r="F61" i="15"/>
  <c r="F53" i="15"/>
  <c r="F45" i="15"/>
  <c r="F37" i="15"/>
  <c r="F29" i="15"/>
  <c r="F21" i="15"/>
  <c r="F13" i="15"/>
  <c r="F5" i="15"/>
  <c r="H9" i="11"/>
  <c r="H25" i="11"/>
  <c r="H57" i="12"/>
  <c r="H41" i="12"/>
  <c r="H25" i="12"/>
  <c r="H9" i="12"/>
  <c r="H57" i="11"/>
  <c r="H41" i="11"/>
  <c r="H57" i="9"/>
  <c r="H41" i="9"/>
  <c r="H25" i="9"/>
  <c r="H9" i="9"/>
  <c r="H57" i="14"/>
  <c r="H41" i="14"/>
  <c r="H25" i="14"/>
  <c r="H57" i="15"/>
  <c r="H41" i="15"/>
  <c r="H25" i="15"/>
  <c r="H9" i="15"/>
  <c r="H57" i="13"/>
  <c r="H41" i="13"/>
  <c r="H25" i="13"/>
  <c r="H9" i="13"/>
  <c r="H57" i="8"/>
  <c r="H41" i="8"/>
  <c r="H25" i="8"/>
  <c r="H9" i="8"/>
  <c r="H57" i="10"/>
  <c r="H41" i="10"/>
  <c r="H9" i="10"/>
</calcChain>
</file>

<file path=xl/sharedStrings.xml><?xml version="1.0" encoding="utf-8"?>
<sst xmlns="http://schemas.openxmlformats.org/spreadsheetml/2006/main" count="783" uniqueCount="534">
  <si>
    <t>1-1 Chester</t>
  </si>
  <si>
    <t>27-0</t>
  </si>
  <si>
    <t>Norristown 3:00</t>
  </si>
  <si>
    <t>3-7 Lancaster McCaskey</t>
  </si>
  <si>
    <t>22-7</t>
  </si>
  <si>
    <t>3-3 York</t>
  </si>
  <si>
    <t>24-5</t>
  </si>
  <si>
    <t>Milton Hershey 3:00</t>
  </si>
  <si>
    <t>1-5 Norristown</t>
  </si>
  <si>
    <t>19-8</t>
  </si>
  <si>
    <t>11-1 Pocono Mountain West</t>
  </si>
  <si>
    <t>22-4</t>
  </si>
  <si>
    <t>1-7 Coatesville</t>
  </si>
  <si>
    <t>23-6</t>
  </si>
  <si>
    <t>Bethlehem Freedom 6:00</t>
  </si>
  <si>
    <t>12-2 John Bartrum</t>
  </si>
  <si>
    <t>11-15</t>
  </si>
  <si>
    <t>South Philadelphia 3:00</t>
  </si>
  <si>
    <t>3-4 Central Dauphin East</t>
  </si>
  <si>
    <t>15-12</t>
  </si>
  <si>
    <t>12-1 St. Joseph's Prep</t>
  </si>
  <si>
    <t>21-5</t>
  </si>
  <si>
    <t>Archbishop Ryan 5:00</t>
  </si>
  <si>
    <t>1-8 Central Bucks West</t>
  </si>
  <si>
    <t>22-5</t>
  </si>
  <si>
    <t>1-3 Abington</t>
  </si>
  <si>
    <t>20-7</t>
  </si>
  <si>
    <t>William Tennent 3:00</t>
  </si>
  <si>
    <t>3-5 Central Dauphin</t>
  </si>
  <si>
    <t>26-2</t>
  </si>
  <si>
    <t>2-1 Williamsport</t>
  </si>
  <si>
    <t>17-8</t>
  </si>
  <si>
    <t>Montoursville 6:00</t>
  </si>
  <si>
    <t>1-6 Souderton</t>
  </si>
  <si>
    <t>3-2 Harrisburg</t>
  </si>
  <si>
    <t>19-6</t>
  </si>
  <si>
    <t>Milton Hershey 4:30</t>
  </si>
  <si>
    <t>12-4 Fels</t>
  </si>
  <si>
    <t>18-8</t>
  </si>
  <si>
    <t>3-1 Chambersburg</t>
  </si>
  <si>
    <t>18-9</t>
  </si>
  <si>
    <t>Milton Hershey 6:00</t>
  </si>
  <si>
    <t>1-4 Wissahickon</t>
  </si>
  <si>
    <t>William Tennent 4:30</t>
  </si>
  <si>
    <t>11-3 Easton</t>
  </si>
  <si>
    <t>1-2 Lower Merion</t>
  </si>
  <si>
    <t>25-3</t>
  </si>
  <si>
    <t>Spring-Ford 3:00</t>
  </si>
  <si>
    <t>3-6 Dover</t>
  </si>
  <si>
    <t>11-2 Parkland</t>
  </si>
  <si>
    <t>21-6</t>
  </si>
  <si>
    <t>Bethlehem Freedom 4:30</t>
  </si>
  <si>
    <t>12-3 Roman Catholic</t>
  </si>
  <si>
    <t>16-9</t>
  </si>
  <si>
    <t>7-1 Gateway</t>
  </si>
  <si>
    <t>20-6</t>
  </si>
  <si>
    <t>8-1 Allderdice</t>
  </si>
  <si>
    <t>18-6</t>
  </si>
  <si>
    <t>6-1 State College</t>
  </si>
  <si>
    <t>17-4</t>
  </si>
  <si>
    <t>7-2 Pittsburgh CC</t>
  </si>
  <si>
    <t>15-11</t>
  </si>
  <si>
    <t>10-1 Erie Cathedral Prep</t>
  </si>
  <si>
    <t>18-5</t>
  </si>
  <si>
    <t>North Allegheny 6:00</t>
  </si>
  <si>
    <t>Peabody 3:00</t>
  </si>
  <si>
    <t>Altoona 6:00</t>
  </si>
  <si>
    <t>Gannon University 7:00</t>
  </si>
  <si>
    <t>3-1 Berks Catholic</t>
  </si>
  <si>
    <t>27-2</t>
  </si>
  <si>
    <t>Governor Mifflin Int. 7:30</t>
  </si>
  <si>
    <t>12-4 PET Charter</t>
  </si>
  <si>
    <t>16-10</t>
  </si>
  <si>
    <t>2-1 Abington Heights</t>
  </si>
  <si>
    <t>Lackawanna College 7:30</t>
  </si>
  <si>
    <t>11-3 Northern Lehigh</t>
  </si>
  <si>
    <t>20-5</t>
  </si>
  <si>
    <t>12-2 Boys Latin</t>
  </si>
  <si>
    <t>22-6</t>
  </si>
  <si>
    <t>South Philadelphia 6:00</t>
  </si>
  <si>
    <t>1-3 Pope John Paul II</t>
  </si>
  <si>
    <t>17-10</t>
  </si>
  <si>
    <t>11-1 Allentown CC</t>
  </si>
  <si>
    <t>15-9</t>
  </si>
  <si>
    <t>Parkland 7:30</t>
  </si>
  <si>
    <t>4-2 Shikellamy</t>
  </si>
  <si>
    <t>16-8</t>
  </si>
  <si>
    <t>1-1 Holy Ghost Prep</t>
  </si>
  <si>
    <t>27-1</t>
  </si>
  <si>
    <t>Norristown 7:30</t>
  </si>
  <si>
    <t>3-5 Northeastern York</t>
  </si>
  <si>
    <t>17-9</t>
  </si>
  <si>
    <t>4-1 Danville</t>
  </si>
  <si>
    <t>22-2</t>
  </si>
  <si>
    <t>2-2 Scranton Prep</t>
  </si>
  <si>
    <t>Shamokin 7:30</t>
  </si>
  <si>
    <t>3-3 York Suburban</t>
  </si>
  <si>
    <t>18-7</t>
  </si>
  <si>
    <t>Dallastown 5:00</t>
  </si>
  <si>
    <t>11-2 Wilson Area</t>
  </si>
  <si>
    <t>15-10</t>
  </si>
  <si>
    <t>12-1 Neumann-Goretti</t>
  </si>
  <si>
    <t>23-3</t>
  </si>
  <si>
    <t>3-6 Greencastle-Antrim</t>
  </si>
  <si>
    <t>23-4</t>
  </si>
  <si>
    <t>Archbishop Ryan 7:00</t>
  </si>
  <si>
    <t>3-2 Trinity</t>
  </si>
  <si>
    <t>Milton Hershey 6:30</t>
  </si>
  <si>
    <t>12-3 Archbishop Carroll</t>
  </si>
  <si>
    <t>1-2 Octorara</t>
  </si>
  <si>
    <t>Norristown 6:00</t>
  </si>
  <si>
    <t>3-4 Lampeter-Strasburg</t>
  </si>
  <si>
    <t>6-1 Johnstown</t>
  </si>
  <si>
    <t>Richland 7:30</t>
  </si>
  <si>
    <t>7-2 Hampton</t>
  </si>
  <si>
    <t>North Allegheny 7:30</t>
  </si>
  <si>
    <t>10-2 Warren</t>
  </si>
  <si>
    <t>7-1 New Castle</t>
  </si>
  <si>
    <t>26-0</t>
  </si>
  <si>
    <t>Butler 7:00</t>
  </si>
  <si>
    <t>10-3 Hickory</t>
  </si>
  <si>
    <t>9-1 Bradford</t>
  </si>
  <si>
    <t>13-11</t>
  </si>
  <si>
    <t>University of Pitt-Bradford 7:00</t>
  </si>
  <si>
    <t>8-1 Westinghouse</t>
  </si>
  <si>
    <t>7-17</t>
  </si>
  <si>
    <t>Carrick 7:30</t>
  </si>
  <si>
    <t>7-3 Beaver</t>
  </si>
  <si>
    <t>10-1 General McLane</t>
  </si>
  <si>
    <t>24-0</t>
  </si>
  <si>
    <t>Gannon University 7:30</t>
  </si>
  <si>
    <t>12-1 Communications Tech</t>
  </si>
  <si>
    <t>19-9</t>
  </si>
  <si>
    <t>3-3 Columbia</t>
  </si>
  <si>
    <t>2-2 Holy Cross</t>
  </si>
  <si>
    <t>Marywood University 6:30</t>
  </si>
  <si>
    <t>4-2 Southern Columbia</t>
  </si>
  <si>
    <t>11-1 Pine Grove</t>
  </si>
  <si>
    <t>19-7</t>
  </si>
  <si>
    <t>Martz Hall 4:30</t>
  </si>
  <si>
    <t>12-5 Del-Val Charter</t>
  </si>
  <si>
    <t>14-7</t>
  </si>
  <si>
    <t>3-2 York Catholic</t>
  </si>
  <si>
    <t>12-3 Vaux</t>
  </si>
  <si>
    <t>14-10</t>
  </si>
  <si>
    <t>3-1 Delone Catholic</t>
  </si>
  <si>
    <t>12-4 Imhotep Charter</t>
  </si>
  <si>
    <t>2-1 Wilkes-Barre Meyers</t>
  </si>
  <si>
    <t>23-2</t>
  </si>
  <si>
    <t>4-3 Athens</t>
  </si>
  <si>
    <t>22-3</t>
  </si>
  <si>
    <t>12-2 Bishop McDevitt</t>
  </si>
  <si>
    <t>10-12</t>
  </si>
  <si>
    <t>Archbishop Ryan 3:30</t>
  </si>
  <si>
    <t>11-2 Shenandoah Valley</t>
  </si>
  <si>
    <t>21-4</t>
  </si>
  <si>
    <t>4-1 Loyalsock Township</t>
  </si>
  <si>
    <t>Williamsport 3:00</t>
  </si>
  <si>
    <t>2-3 Riverside</t>
  </si>
  <si>
    <t>7-1 Beaver Falls</t>
  </si>
  <si>
    <t>24-3</t>
  </si>
  <si>
    <t>North Allegheny 3:00</t>
  </si>
  <si>
    <t>10-3 Lakeview</t>
  </si>
  <si>
    <t>5-1 Conemaugh Township</t>
  </si>
  <si>
    <t>University of Pitt-Johnstown 4:30</t>
  </si>
  <si>
    <t>6-2 Bellwood-Antis</t>
  </si>
  <si>
    <t>20-4</t>
  </si>
  <si>
    <t>10-2 North East</t>
  </si>
  <si>
    <t>Gannon University 3:00</t>
  </si>
  <si>
    <t>7-4 Greensburg CC</t>
  </si>
  <si>
    <t>9-1 Smethport</t>
  </si>
  <si>
    <t>Clarion University 6:00</t>
  </si>
  <si>
    <t>7-5 Jeannette</t>
  </si>
  <si>
    <t>6-1 Bishop McCort</t>
  </si>
  <si>
    <t>17-7</t>
  </si>
  <si>
    <t>University of Pitt-Johnstown 6:00</t>
  </si>
  <si>
    <t>7-3 Sto-Rox</t>
  </si>
  <si>
    <t>Gateway 3:00</t>
  </si>
  <si>
    <t>9-2 Brookville</t>
  </si>
  <si>
    <t>7-2 Monessen</t>
  </si>
  <si>
    <t>Gateway 6:00</t>
  </si>
  <si>
    <t>6-3 Westmont-Hilltop</t>
  </si>
  <si>
    <t>10-1 Mercyhurst Prep</t>
  </si>
  <si>
    <t>7-6 Shady Side Academy</t>
  </si>
  <si>
    <t>Gannon University 4:30</t>
  </si>
  <si>
    <t>3-1 Greenwood</t>
  </si>
  <si>
    <t>21-1</t>
  </si>
  <si>
    <t>Milton Hershey 8:00</t>
  </si>
  <si>
    <t>4-4 Lourdes Regional</t>
  </si>
  <si>
    <t>14-12</t>
  </si>
  <si>
    <t>2-1 Susquehanna</t>
  </si>
  <si>
    <t>8-15</t>
  </si>
  <si>
    <t>1-2 Faith Christian</t>
  </si>
  <si>
    <t>4-2 St. John Neumann</t>
  </si>
  <si>
    <t>11-2 Mahanoy Area</t>
  </si>
  <si>
    <t>Scranton 6:00</t>
  </si>
  <si>
    <t>12-1 Constitution</t>
  </si>
  <si>
    <t>South Philadelphia 7:30</t>
  </si>
  <si>
    <t>3-3 Camp Hill</t>
  </si>
  <si>
    <t>12-14</t>
  </si>
  <si>
    <t>11-1 St. Pius X</t>
  </si>
  <si>
    <t>Easton MS 7:30</t>
  </si>
  <si>
    <t>12-2 Math, Civics &amp; Science</t>
  </si>
  <si>
    <t>4-1 Sullivan County</t>
  </si>
  <si>
    <t>21-3</t>
  </si>
  <si>
    <t>Montoursville 7:30</t>
  </si>
  <si>
    <t>6-3 Bishop Guilfoyle</t>
  </si>
  <si>
    <t>14-11</t>
  </si>
  <si>
    <t>3-2 New Hope Academy</t>
  </si>
  <si>
    <t>Dallastown 6:30</t>
  </si>
  <si>
    <t>4-3 Muncy</t>
  </si>
  <si>
    <t>1-1 Church Farm</t>
  </si>
  <si>
    <t>Plymouth-Whitemarsh 6:00</t>
  </si>
  <si>
    <t>7-1 Lincoln Park</t>
  </si>
  <si>
    <t>Ambridge 7:30</t>
  </si>
  <si>
    <t>9-4 Clarion-Limestone</t>
  </si>
  <si>
    <t>5-1 Shade</t>
  </si>
  <si>
    <t>University of Pitt-Johnstown 7:30</t>
  </si>
  <si>
    <t>9-3 Elk County Catholic</t>
  </si>
  <si>
    <t>9-2 Johnsonburg</t>
  </si>
  <si>
    <t>Clarion University 6:30</t>
  </si>
  <si>
    <t>6-2 Bishop Carroll</t>
  </si>
  <si>
    <t>10-1 West Middlesex</t>
  </si>
  <si>
    <t>Sharon 7:00</t>
  </si>
  <si>
    <t>7-4 North Catholic</t>
  </si>
  <si>
    <t>6-1 Northern Cambria</t>
  </si>
  <si>
    <t>10-3 Vision Quest</t>
  </si>
  <si>
    <t>12-10</t>
  </si>
  <si>
    <t>Hollidaysburg 7:30</t>
  </si>
  <si>
    <t>7-3 Vincentian Academy</t>
  </si>
  <si>
    <t>North Hills 7:30</t>
  </si>
  <si>
    <t>5-2 Berlin-Brothersvalley</t>
  </si>
  <si>
    <t>7-2 Cornell</t>
  </si>
  <si>
    <t>Ambridge 6:00</t>
  </si>
  <si>
    <t>10-2 Kennedy Catholic</t>
  </si>
  <si>
    <t>9-1 Ridgway</t>
  </si>
  <si>
    <t>26-1</t>
  </si>
  <si>
    <t>Clarion University 8:00</t>
  </si>
  <si>
    <t>7-5 Sewickley Academy</t>
  </si>
  <si>
    <t>11-12</t>
  </si>
  <si>
    <t>16-11</t>
  </si>
  <si>
    <t>1-1 Spring-Ford</t>
  </si>
  <si>
    <t>25-2</t>
  </si>
  <si>
    <t>Plymouth-Whitemarsh 7:30</t>
  </si>
  <si>
    <t>3-7 Manheim Township</t>
  </si>
  <si>
    <t>3-3 Wilson</t>
  </si>
  <si>
    <t>26-3</t>
  </si>
  <si>
    <t>Governor Mifflin Int. 6:00</t>
  </si>
  <si>
    <t>1-5 Mount Saint Joseph</t>
  </si>
  <si>
    <t>11-1 Bangor</t>
  </si>
  <si>
    <t>Easton MS 6:00</t>
  </si>
  <si>
    <t>1-7 Cheltenham</t>
  </si>
  <si>
    <t>12-2 Philadelphia Central</t>
  </si>
  <si>
    <t>Germantown 6:00</t>
  </si>
  <si>
    <t>3-4 Solanco</t>
  </si>
  <si>
    <t>12-1 Archbishop Carroll</t>
  </si>
  <si>
    <t>24-2</t>
  </si>
  <si>
    <t>Father Judge 7:30</t>
  </si>
  <si>
    <t>1-8 Haverford</t>
  </si>
  <si>
    <t>1-3 Downingtown West</t>
  </si>
  <si>
    <t>Coatesville 7:30</t>
  </si>
  <si>
    <t>3-5 Cumberland Valley</t>
  </si>
  <si>
    <t>1-6 Upper Darby</t>
  </si>
  <si>
    <t>Lackawanna College 6:00</t>
  </si>
  <si>
    <t>3-2 Central Dauphin</t>
  </si>
  <si>
    <t>Milton Hershey 5:00</t>
  </si>
  <si>
    <t>12-4 Northeast Philadelphia</t>
  </si>
  <si>
    <t>15-6</t>
  </si>
  <si>
    <t>3-1 Red Lion</t>
  </si>
  <si>
    <t>28-1</t>
  </si>
  <si>
    <t>Dallastown 8:00</t>
  </si>
  <si>
    <t>1-4 Council Rock South</t>
  </si>
  <si>
    <t>Wissahickon 6:00</t>
  </si>
  <si>
    <t>11-3 Pleasant Valley</t>
  </si>
  <si>
    <t>1-2 North Penn</t>
  </si>
  <si>
    <t>Wissahickon 7:30</t>
  </si>
  <si>
    <t>3-6 Governor Mifflin</t>
  </si>
  <si>
    <t>11-2 Bethlehem Liberty</t>
  </si>
  <si>
    <t>Parkland 6:00</t>
  </si>
  <si>
    <t>12-3 Cardinal O'Hara</t>
  </si>
  <si>
    <t>7-1 Mount Lebanon</t>
  </si>
  <si>
    <t>Chartiers Valley 7:30</t>
  </si>
  <si>
    <t>Carrick 6:00</t>
  </si>
  <si>
    <t>6-1 Altoona</t>
  </si>
  <si>
    <t>19-4</t>
  </si>
  <si>
    <t>Hollidaysburg 6:00</t>
  </si>
  <si>
    <t>7-2 Oakland Catholic</t>
  </si>
  <si>
    <t>10-1 Erie McDowell</t>
  </si>
  <si>
    <t>17-6</t>
  </si>
  <si>
    <t>Penn State-Behrend 6:00</t>
  </si>
  <si>
    <t>3-1 Lancaster Catholic</t>
  </si>
  <si>
    <t>Garden Spot 4:30</t>
  </si>
  <si>
    <t>12-4 Freire Charter</t>
  </si>
  <si>
    <t>2-1 Honesdale</t>
  </si>
  <si>
    <t>Marywood Universtiy 3:30</t>
  </si>
  <si>
    <t>11-3 Southern Lehigh</t>
  </si>
  <si>
    <t>12-2 Neumann-Goretti</t>
  </si>
  <si>
    <t>1-3 Nazareth Academy</t>
  </si>
  <si>
    <t>Monsignor Bonner 4:30</t>
  </si>
  <si>
    <t>Bethlehem Freedom 3:00</t>
  </si>
  <si>
    <t>4-2 Danville</t>
  </si>
  <si>
    <t>1-1 Villa Maria</t>
  </si>
  <si>
    <t>Spring-Ford 4:30</t>
  </si>
  <si>
    <t>3-5 West York</t>
  </si>
  <si>
    <t>4-1 Shamokin</t>
  </si>
  <si>
    <t>19-5</t>
  </si>
  <si>
    <t>Shikellamy 6:00</t>
  </si>
  <si>
    <t>2-2 Nanticoke</t>
  </si>
  <si>
    <t>3-3 Palmyra</t>
  </si>
  <si>
    <t>Hershey 3:00</t>
  </si>
  <si>
    <t>11-2 Bethlehem Catholic</t>
  </si>
  <si>
    <t>12-1 Prep Charter</t>
  </si>
  <si>
    <t>South Philadelphia 4:30</t>
  </si>
  <si>
    <t>3-6 Susquehanna Township</t>
  </si>
  <si>
    <t>3-2 Oley Valley</t>
  </si>
  <si>
    <t>12-3 Archbishop Wood</t>
  </si>
  <si>
    <t>Garden Spot 3:00</t>
  </si>
  <si>
    <t>25-1</t>
  </si>
  <si>
    <t>1-2 Villa Joseph Marie</t>
  </si>
  <si>
    <t>Norristown 4:30</t>
  </si>
  <si>
    <t>3-4 Trinity</t>
  </si>
  <si>
    <t>6-1 Hollidaysburg</t>
  </si>
  <si>
    <t>15-8</t>
  </si>
  <si>
    <t>Altoona 3:00</t>
  </si>
  <si>
    <t>7-2 South Park</t>
  </si>
  <si>
    <t>North Hills 6:00</t>
  </si>
  <si>
    <t>10-2 Hickory</t>
  </si>
  <si>
    <t>7-1 Hopewell</t>
  </si>
  <si>
    <t>North Hills 4:30</t>
  </si>
  <si>
    <t>10-3 Mercyhurst Prep</t>
  </si>
  <si>
    <t>24-1</t>
  </si>
  <si>
    <t>University of Pitt-Bradford 4:00</t>
  </si>
  <si>
    <t>Peabody 4:30</t>
  </si>
  <si>
    <t>7-3 Chartiers Valley</t>
  </si>
  <si>
    <t>10-1 Franklin</t>
  </si>
  <si>
    <t>Sharon 4:30</t>
  </si>
  <si>
    <t>12-1 Engineering &amp; Science</t>
  </si>
  <si>
    <t>16-5</t>
  </si>
  <si>
    <t>Germantown 7:30</t>
  </si>
  <si>
    <t>3-3 Lancaster Mennonite</t>
  </si>
  <si>
    <t>20-8</t>
  </si>
  <si>
    <t>2-1 Montrose</t>
  </si>
  <si>
    <t>Scranton 7:30</t>
  </si>
  <si>
    <t>4-2 Wyalusing Valley</t>
  </si>
  <si>
    <t>Martz Hall 7:00</t>
  </si>
  <si>
    <t>3-2 Delone Catholic</t>
  </si>
  <si>
    <t>New Oxford 6:00</t>
  </si>
  <si>
    <t>4-3 South Williamsport</t>
  </si>
  <si>
    <t>3-1 York Catholic</t>
  </si>
  <si>
    <t>New Oxford 7:30</t>
  </si>
  <si>
    <t>12-3 Imhotep Charter</t>
  </si>
  <si>
    <t>1-1 Christopher Dock</t>
  </si>
  <si>
    <t>Coatesville 6:00</t>
  </si>
  <si>
    <t>2-2 Dunmore</t>
  </si>
  <si>
    <t>1-18</t>
  </si>
  <si>
    <t>Father Judge 6:00</t>
  </si>
  <si>
    <t>11-2 Minersville</t>
  </si>
  <si>
    <t>4-1 Mount Carmel</t>
  </si>
  <si>
    <t>25-0</t>
  </si>
  <si>
    <t>Shamokin 6:00</t>
  </si>
  <si>
    <t>2-3 Mid Valley</t>
  </si>
  <si>
    <t>17-11</t>
  </si>
  <si>
    <t>7-1 Seton-LaSalle</t>
  </si>
  <si>
    <t>Chartiers Valley 6:00</t>
  </si>
  <si>
    <t>10-3 Greenville</t>
  </si>
  <si>
    <t>6-2 Richland</t>
  </si>
  <si>
    <t>10-2 Girard</t>
  </si>
  <si>
    <t>Gannon University 6:00</t>
  </si>
  <si>
    <t>7-4 Steel Valley</t>
  </si>
  <si>
    <t>9-1 Cranberry</t>
  </si>
  <si>
    <t>23-1</t>
  </si>
  <si>
    <t>Clarion University 5:00</t>
  </si>
  <si>
    <t>7-5 Beaver Falls</t>
  </si>
  <si>
    <t>6-1 Forest Hills</t>
  </si>
  <si>
    <t>Richland 6:00</t>
  </si>
  <si>
    <t>7-3 Keystone Oaks</t>
  </si>
  <si>
    <t>9-2Moniteau</t>
  </si>
  <si>
    <t>7-2 Bishop Canevin</t>
  </si>
  <si>
    <t>6-3 Blairsville</t>
  </si>
  <si>
    <t>10-1 Villa Maria Academy</t>
  </si>
  <si>
    <t>Penn State-Behrend 7:30</t>
  </si>
  <si>
    <t>7-6 Avonworth</t>
  </si>
  <si>
    <t>7-5 Elizabeth Forward</t>
  </si>
  <si>
    <t>3-1 Lebanon Catholic</t>
  </si>
  <si>
    <t>Hershey 6:00</t>
  </si>
  <si>
    <t>4-4 Muncy</t>
  </si>
  <si>
    <t>2-1 Old Forge</t>
  </si>
  <si>
    <t>Marywood University 5:00</t>
  </si>
  <si>
    <t>1-2 Morrisville</t>
  </si>
  <si>
    <t>4-2 Line Mountain</t>
  </si>
  <si>
    <t>Shikellamy 3:00</t>
  </si>
  <si>
    <t>11-2 Marian Catholic</t>
  </si>
  <si>
    <t>12-1 Math, Civics &amp; Science</t>
  </si>
  <si>
    <t>10-7</t>
  </si>
  <si>
    <t>Monsignor Bonner 3:00</t>
  </si>
  <si>
    <t>3-3 Harrisburg Christian</t>
  </si>
  <si>
    <t>11-1 Tri-Valley</t>
  </si>
  <si>
    <t>12-2 New Media</t>
  </si>
  <si>
    <t>10-6</t>
  </si>
  <si>
    <t>Martz Hall 3:00</t>
  </si>
  <si>
    <t>4-1 Lourdes Regional</t>
  </si>
  <si>
    <t>Shikellamy 4:30</t>
  </si>
  <si>
    <t>6-3 Conemaugh Valley</t>
  </si>
  <si>
    <t>3-2 Steelton-Highspire</t>
  </si>
  <si>
    <t>Hershey 4:30</t>
  </si>
  <si>
    <t>4-3 Cowanesque Valley</t>
  </si>
  <si>
    <t>1-1 Delco Christian</t>
  </si>
  <si>
    <t>Spring-Ford 6:00</t>
  </si>
  <si>
    <t>7-1 Vincentian Academy</t>
  </si>
  <si>
    <t>North Hills 3:00</t>
  </si>
  <si>
    <t>9-4 Kane</t>
  </si>
  <si>
    <t>5-1 Southern Fulton</t>
  </si>
  <si>
    <t>22-1</t>
  </si>
  <si>
    <t>University of Pitt-Johnstown 3:00</t>
  </si>
  <si>
    <t>9-2 Clarion</t>
  </si>
  <si>
    <t>Clarion University 3:00</t>
  </si>
  <si>
    <t>6-2 Homer Center</t>
  </si>
  <si>
    <t>10-1 Kennedy Catholic</t>
  </si>
  <si>
    <t>20-3</t>
  </si>
  <si>
    <t>Sharon 3:00</t>
  </si>
  <si>
    <t>7-4 Riverview</t>
  </si>
  <si>
    <t>6-1 Bishop Guilfoyle</t>
  </si>
  <si>
    <t>Altoona 4:30</t>
  </si>
  <si>
    <t>10-3 Saegertown</t>
  </si>
  <si>
    <t>7-3 Fort Cherry</t>
  </si>
  <si>
    <t>Gateway 4:30</t>
  </si>
  <si>
    <t>7-2 North Catholic</t>
  </si>
  <si>
    <t>North Allegheny 4:30</t>
  </si>
  <si>
    <t>10-2 Conneaut Valley</t>
  </si>
  <si>
    <t>9-1 Keystone</t>
  </si>
  <si>
    <t>Clarion University 4:30</t>
  </si>
  <si>
    <t>7-5 Winchester Thurston</t>
  </si>
  <si>
    <t>13-10</t>
  </si>
  <si>
    <t>1-2 New Hope-Solebury</t>
  </si>
  <si>
    <t>13-12</t>
  </si>
  <si>
    <t>5-2 Tussey Mountain</t>
  </si>
  <si>
    <t>7-4 Blackhawk</t>
  </si>
  <si>
    <t>7-6 South Fayette</t>
  </si>
  <si>
    <t>1-9 Upper Dublin</t>
  </si>
  <si>
    <t>23-5</t>
  </si>
  <si>
    <t>6-2 State College</t>
  </si>
  <si>
    <t>12-11</t>
  </si>
  <si>
    <t>7-4 Baldwin</t>
  </si>
  <si>
    <t>7-3 Upper St. Clair</t>
  </si>
  <si>
    <t>2-2 Delaware Valley</t>
  </si>
  <si>
    <t>7-5 Seneca Valley</t>
  </si>
  <si>
    <t>7-4 Shaler</t>
  </si>
  <si>
    <t>8-2 Obama Academy</t>
  </si>
  <si>
    <t>7-5 Mars</t>
  </si>
  <si>
    <t>7-4 Montour</t>
  </si>
  <si>
    <t>7-6 Central Valley</t>
  </si>
  <si>
    <t>Pittston 3:30</t>
  </si>
  <si>
    <t>7-7 Quaker Valley</t>
  </si>
  <si>
    <t>2-2 Old Forge</t>
  </si>
  <si>
    <t>9-15</t>
  </si>
  <si>
    <t>2OT</t>
  </si>
  <si>
    <t>OT</t>
  </si>
  <si>
    <t>2-2 Forest City</t>
  </si>
  <si>
    <t>Coatesville 7:00</t>
  </si>
  <si>
    <t>Geigle Complex 7:30</t>
  </si>
  <si>
    <t>Shamokin 7:00</t>
  </si>
  <si>
    <t>Stroudsburg 7:00</t>
  </si>
  <si>
    <t>Duquesne University 8:00</t>
  </si>
  <si>
    <t>Hazleton 7:30</t>
  </si>
  <si>
    <t>Milton Hershey 7:30</t>
  </si>
  <si>
    <t>Geigle Complex 8:00</t>
  </si>
  <si>
    <t>Hempfield 7:30</t>
  </si>
  <si>
    <t>Sharon 7:30</t>
  </si>
  <si>
    <t>Geigle Complex 6:00</t>
  </si>
  <si>
    <t>Bethlehem Liberty 7:30</t>
  </si>
  <si>
    <t>Bethlehem Liberty 6:00</t>
  </si>
  <si>
    <t>Hempfield 6:00</t>
  </si>
  <si>
    <t>Duquesne University 6:30</t>
  </si>
  <si>
    <t>New Castle 7:30</t>
  </si>
  <si>
    <t>Garrden Spot 7:30</t>
  </si>
  <si>
    <t>East Pennsboro 6:00</t>
  </si>
  <si>
    <t>East Pennsboro 7:30</t>
  </si>
  <si>
    <t>Garden Spot 6:00</t>
  </si>
  <si>
    <t>IUP 7:30</t>
  </si>
  <si>
    <t>Sharon 6:00</t>
  </si>
  <si>
    <t>Clarion University 7:30</t>
  </si>
  <si>
    <t>Geigle Complex 5:00</t>
  </si>
  <si>
    <t>Hazleton 6:00</t>
  </si>
  <si>
    <t>Geigle Complex 6:30</t>
  </si>
  <si>
    <t>Hamburg 7:30</t>
  </si>
  <si>
    <t>Duquesne University 5:00</t>
  </si>
  <si>
    <t>Spring-Ford 7:30</t>
  </si>
  <si>
    <t>New Castle 6:00</t>
  </si>
  <si>
    <t>Hamburg 6:00</t>
  </si>
  <si>
    <t>Martz Hall 6:00</t>
  </si>
  <si>
    <t>Martz Hall 7:30</t>
  </si>
  <si>
    <t>IUP 6:00</t>
  </si>
  <si>
    <t>Allegheny College 7:30</t>
  </si>
  <si>
    <t>Allegheny College 6:00</t>
  </si>
  <si>
    <t>Hamburg 7:00</t>
  </si>
  <si>
    <t>Big Spring 7:00</t>
  </si>
  <si>
    <t>Punxsutawney 7:00</t>
  </si>
  <si>
    <t>Butler 7:30</t>
  </si>
  <si>
    <t>Butler 6:00</t>
  </si>
  <si>
    <t>Chambersburg 7:00</t>
  </si>
  <si>
    <t>Slippery Rock University 7:30</t>
  </si>
  <si>
    <t>Garden Spot 7:00</t>
  </si>
  <si>
    <t>Chartiers Valley 7:00</t>
  </si>
  <si>
    <t>Slippery Rock University 6:00</t>
  </si>
  <si>
    <t>Norristown 1:00</t>
  </si>
  <si>
    <t>Milton Hershey 1:00</t>
  </si>
  <si>
    <t>Geigle Complex 1:00</t>
  </si>
  <si>
    <t>Sharon 2:00</t>
  </si>
  <si>
    <t>Bryce Jordan Center</t>
  </si>
  <si>
    <t>Sat. 3/24 8:00pm</t>
  </si>
  <si>
    <t>Fri. 3/23 8:00pm</t>
  </si>
  <si>
    <t>Hazleton 2:30</t>
  </si>
  <si>
    <t>Germantown 2:00</t>
  </si>
  <si>
    <t>Sat. 3/24 2:00pm</t>
  </si>
  <si>
    <t>Chartiers Valley 2:30</t>
  </si>
  <si>
    <t>Fri. 3/23 2:00pm</t>
  </si>
  <si>
    <t>Fri. 3/23 6:00pm</t>
  </si>
  <si>
    <t>Geigle Complex 2:30</t>
  </si>
  <si>
    <t>Chambersburg 4:00</t>
  </si>
  <si>
    <t>North Allegheny 1:30</t>
  </si>
  <si>
    <t>Sat. 3/24 6:00pm</t>
  </si>
  <si>
    <t>Fri. 3/23 12:00pm</t>
  </si>
  <si>
    <t>Sat. 3/24 12:00pm</t>
  </si>
  <si>
    <t>Hazleton 1:00</t>
  </si>
  <si>
    <t>Milton Hershey 2:30</t>
  </si>
  <si>
    <t>North Allegheny 12:00</t>
  </si>
  <si>
    <t>Chartiers Valley 1:00</t>
  </si>
  <si>
    <t>Bald Eagle Area 7:00</t>
  </si>
  <si>
    <t>North Allegheny 7:00</t>
  </si>
  <si>
    <t>Bethlehem Liberty 7:00</t>
  </si>
  <si>
    <t>Ambridge 8:00</t>
  </si>
  <si>
    <t>Clarion University 7:00</t>
  </si>
  <si>
    <t>Norristown 7:00</t>
  </si>
  <si>
    <t>Spring-Ford 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</si>
</sst>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zoomScaleNormal="100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0</v>
      </c>
      <c r="B2" s="13" t="s">
        <v>1</v>
      </c>
      <c r="C2" s="1">
        <v>86</v>
      </c>
      <c r="H2" s="2"/>
      <c r="M2" s="3"/>
      <c r="N2" s="3"/>
    </row>
    <row r="3" spans="1:14" ht="9.75" customHeight="1" x14ac:dyDescent="0.2">
      <c r="A3" s="21" t="s">
        <v>2</v>
      </c>
      <c r="B3" s="11"/>
      <c r="C3" s="5"/>
      <c r="D3" s="1" t="str">
        <f>IF(C2=C4," ",IF(C2&gt;C4,A2,A4))</f>
        <v>1-1 Chester</v>
      </c>
      <c r="E3" s="1">
        <v>72</v>
      </c>
      <c r="H3" s="2"/>
      <c r="M3" s="3"/>
      <c r="N3" s="3"/>
    </row>
    <row r="4" spans="1:14" ht="9.75" customHeight="1" x14ac:dyDescent="0.2">
      <c r="A4" s="12" t="s">
        <v>3</v>
      </c>
      <c r="B4" s="15" t="s">
        <v>4</v>
      </c>
      <c r="C4" s="7">
        <v>43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458</v>
      </c>
      <c r="E5" s="8"/>
      <c r="F5" s="1" t="str">
        <f>IF(E3=E7," ",IF(E3&gt;E7,D3,D7))</f>
        <v>1-1 Chester</v>
      </c>
      <c r="G5" s="1">
        <v>87</v>
      </c>
      <c r="H5" s="2"/>
      <c r="M5" s="3"/>
      <c r="N5" s="3"/>
    </row>
    <row r="6" spans="1:14" ht="9.75" customHeight="1" x14ac:dyDescent="0.2">
      <c r="A6" s="10" t="s">
        <v>5</v>
      </c>
      <c r="B6" s="13" t="s">
        <v>6</v>
      </c>
      <c r="C6" s="1">
        <v>78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7</v>
      </c>
      <c r="B7" s="11"/>
      <c r="C7" s="5"/>
      <c r="D7" s="6" t="str">
        <f>IF(C6=C8," ",IF(C6&gt;C8,A6,A8))</f>
        <v>1-5 Norristown</v>
      </c>
      <c r="E7" s="7">
        <v>53</v>
      </c>
      <c r="F7" s="2"/>
      <c r="G7" s="8"/>
      <c r="H7" s="2"/>
      <c r="M7" s="3"/>
      <c r="N7" s="3"/>
    </row>
    <row r="8" spans="1:14" ht="9.75" customHeight="1" x14ac:dyDescent="0.2">
      <c r="A8" s="12" t="s">
        <v>8</v>
      </c>
      <c r="B8" s="15" t="s">
        <v>9</v>
      </c>
      <c r="C8" s="7">
        <v>87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504</v>
      </c>
      <c r="G9" s="8"/>
      <c r="H9" s="1" t="str">
        <f>IF(G5=G13," ",IF(G5&gt;G13,F5,F13))</f>
        <v>1-1 Chester</v>
      </c>
      <c r="I9" s="6">
        <v>67</v>
      </c>
      <c r="M9" s="3"/>
      <c r="N9" s="3"/>
    </row>
    <row r="10" spans="1:14" ht="9.75" customHeight="1" x14ac:dyDescent="0.2">
      <c r="A10" s="10" t="s">
        <v>10</v>
      </c>
      <c r="B10" s="13" t="s">
        <v>11</v>
      </c>
      <c r="C10" s="1">
        <v>57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14</v>
      </c>
      <c r="B11" s="11"/>
      <c r="C11" s="17" t="s">
        <v>456</v>
      </c>
      <c r="D11" s="1" t="str">
        <f>IF(C10=C12," ",IF(C10&gt;C12,A10,A12))</f>
        <v>1-7 Coatesville</v>
      </c>
      <c r="E11" s="1">
        <v>61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12</v>
      </c>
      <c r="B12" s="15" t="s">
        <v>13</v>
      </c>
      <c r="C12" s="7">
        <v>62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110</v>
      </c>
      <c r="E13" s="8"/>
      <c r="F13" s="6" t="str">
        <f>IF(E11=E15," ",IF(E11&gt;E15,D11,D15))</f>
        <v>1-7 Coatesville</v>
      </c>
      <c r="G13" s="7">
        <v>46</v>
      </c>
      <c r="H13" s="9"/>
      <c r="I13" s="8"/>
      <c r="M13" s="3"/>
      <c r="N13" s="3"/>
    </row>
    <row r="14" spans="1:14" ht="9.75" customHeight="1" x14ac:dyDescent="0.2">
      <c r="A14" s="10" t="s">
        <v>15</v>
      </c>
      <c r="B14" s="13" t="s">
        <v>16</v>
      </c>
      <c r="C14" s="1">
        <v>48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17</v>
      </c>
      <c r="B15" s="11"/>
      <c r="C15" s="5"/>
      <c r="D15" s="6" t="str">
        <f>IF(C14=C16," ",IF(C14&gt;C16,A14,A16))</f>
        <v>12-2 John Bartrum</v>
      </c>
      <c r="E15" s="7">
        <v>52</v>
      </c>
      <c r="F15" s="2"/>
      <c r="H15" s="9"/>
      <c r="I15" s="8"/>
      <c r="M15" s="3"/>
      <c r="N15" s="3"/>
    </row>
    <row r="16" spans="1:14" ht="9.75" customHeight="1" x14ac:dyDescent="0.2">
      <c r="A16" s="12" t="s">
        <v>18</v>
      </c>
      <c r="B16" s="15" t="s">
        <v>19</v>
      </c>
      <c r="C16" s="7">
        <v>47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459</v>
      </c>
      <c r="I17" s="18"/>
      <c r="J17" s="6" t="str">
        <f>IF(I9=I25," ",IF(I9&gt;I25,H9,H25))</f>
        <v>1-1 Chester</v>
      </c>
      <c r="K17" s="6">
        <v>59</v>
      </c>
      <c r="M17" s="3"/>
      <c r="N17" s="3"/>
    </row>
    <row r="18" spans="1:14" ht="9.75" customHeight="1" x14ac:dyDescent="0.2">
      <c r="A18" s="10" t="s">
        <v>20</v>
      </c>
      <c r="B18" s="13" t="s">
        <v>21</v>
      </c>
      <c r="C18" s="1">
        <v>44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22</v>
      </c>
      <c r="B19" s="11"/>
      <c r="C19" s="19"/>
      <c r="D19" s="1" t="str">
        <f>IF(C18=C20," ",IF(C18&gt;C20,A18,A20))</f>
        <v>1-8 Central Bucks West</v>
      </c>
      <c r="E19" s="1">
        <v>47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23</v>
      </c>
      <c r="B20" s="15" t="s">
        <v>24</v>
      </c>
      <c r="C20" s="7">
        <v>48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459</v>
      </c>
      <c r="E21" s="8"/>
      <c r="F21" s="1" t="str">
        <f>IF(E19=E23," ",IF(E19&gt;E23,D19,D23))</f>
        <v>3-5 Central Dauphin</v>
      </c>
      <c r="G21" s="1">
        <v>68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25</v>
      </c>
      <c r="B22" s="13" t="s">
        <v>26</v>
      </c>
      <c r="C22" s="1">
        <v>45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27</v>
      </c>
      <c r="B23" s="11"/>
      <c r="C23" s="5"/>
      <c r="D23" s="6" t="str">
        <f>IF(C22=C24," ",IF(C22&gt;C24,A22,A24))</f>
        <v>3-5 Central Dauphin</v>
      </c>
      <c r="E23" s="7">
        <v>57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28</v>
      </c>
      <c r="B24" s="15" t="s">
        <v>29</v>
      </c>
      <c r="C24" s="7">
        <v>52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505</v>
      </c>
      <c r="G25" s="8"/>
      <c r="H25" s="6" t="str">
        <f>IF(G21=G29," ",IF(G21&gt;G29,F21,F29))</f>
        <v>3-5 Central Dauphin</v>
      </c>
      <c r="I25" s="7">
        <v>48</v>
      </c>
      <c r="J25" s="9"/>
      <c r="K25" s="8"/>
      <c r="M25" s="3"/>
      <c r="N25" s="3"/>
    </row>
    <row r="26" spans="1:14" ht="9.75" customHeight="1" x14ac:dyDescent="0.2">
      <c r="A26" s="10" t="s">
        <v>30</v>
      </c>
      <c r="B26" s="13" t="s">
        <v>31</v>
      </c>
      <c r="C26" s="1">
        <v>65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32</v>
      </c>
      <c r="B27" s="11"/>
      <c r="C27" s="5"/>
      <c r="D27" s="1" t="str">
        <f>IF(C26=C28," ",IF(C26&gt;C28,A26,A28))</f>
        <v>2-1 Williamsport</v>
      </c>
      <c r="E27" s="1">
        <v>57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33</v>
      </c>
      <c r="B28" s="15" t="s">
        <v>26</v>
      </c>
      <c r="C28" s="7">
        <v>51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460</v>
      </c>
      <c r="E29" s="18" t="s">
        <v>456</v>
      </c>
      <c r="F29" s="6" t="str">
        <f>IF(E27=E31," ",IF(E27&gt;E31,D27,D31))</f>
        <v>3-2 Harrisburg</v>
      </c>
      <c r="G29" s="7">
        <v>56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34</v>
      </c>
      <c r="B30" s="13" t="s">
        <v>35</v>
      </c>
      <c r="C30" s="1">
        <v>68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36</v>
      </c>
      <c r="B31" s="11"/>
      <c r="C31" s="5"/>
      <c r="D31" s="6" t="str">
        <f>IF(C30=C32," ",IF(C30&gt;C32,A30,A32))</f>
        <v>3-2 Harrisburg</v>
      </c>
      <c r="E31" s="7">
        <v>58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37</v>
      </c>
      <c r="B32" s="15" t="s">
        <v>38</v>
      </c>
      <c r="C32" s="7">
        <v>59</v>
      </c>
      <c r="D32" s="2"/>
      <c r="F32" s="2"/>
      <c r="H32" s="2"/>
      <c r="I32" s="3"/>
      <c r="J32" s="22" t="s">
        <v>508</v>
      </c>
      <c r="K32" s="8"/>
      <c r="M32" s="3"/>
      <c r="N32" s="3"/>
    </row>
    <row r="33" spans="1:15" ht="9.75" customHeight="1" x14ac:dyDescent="0.2">
      <c r="H33" s="2"/>
      <c r="J33" s="22" t="s">
        <v>509</v>
      </c>
      <c r="K33" s="8"/>
      <c r="L33" s="6" t="str">
        <f>IF(K17=K49," ",IF(K17&gt;K49,J17,J49))</f>
        <v>1-1 Chester</v>
      </c>
      <c r="M33" s="3"/>
      <c r="N33" s="3"/>
      <c r="O33" s="3"/>
    </row>
    <row r="34" spans="1:15" ht="9.75" customHeight="1" x14ac:dyDescent="0.2">
      <c r="A34" s="10" t="s">
        <v>39</v>
      </c>
      <c r="B34" s="13" t="s">
        <v>40</v>
      </c>
      <c r="C34" s="1">
        <v>45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41</v>
      </c>
      <c r="B35" s="11"/>
      <c r="C35" s="5"/>
      <c r="D35" s="1" t="str">
        <f>IF(C34=C36," ",IF(C34&gt;C36,A34,A36))</f>
        <v>2-2 Delaware Valley</v>
      </c>
      <c r="E35" s="1">
        <v>50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444</v>
      </c>
      <c r="B36" s="15" t="s">
        <v>26</v>
      </c>
      <c r="C36" s="7">
        <v>56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461</v>
      </c>
      <c r="E37" s="8"/>
      <c r="F37" s="1" t="str">
        <f>IF(E35=E39," ",IF(E35&gt;E39,D35,D39))</f>
        <v>11-3 Easton</v>
      </c>
      <c r="G37" s="1">
        <v>54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42</v>
      </c>
      <c r="B38" s="13" t="s">
        <v>24</v>
      </c>
      <c r="C38" s="1">
        <v>43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43</v>
      </c>
      <c r="B39" s="11"/>
      <c r="C39" s="17" t="s">
        <v>455</v>
      </c>
      <c r="D39" s="6" t="str">
        <f>IF(C38=C40," ",IF(C38&gt;C40,A38,A40))</f>
        <v>11-3 Easton</v>
      </c>
      <c r="E39" s="7">
        <v>54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44</v>
      </c>
      <c r="B40" s="15" t="s">
        <v>26</v>
      </c>
      <c r="C40" s="7">
        <v>49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506</v>
      </c>
      <c r="G41" s="8"/>
      <c r="H41" s="1" t="str">
        <f>IF(G37=G45," ",IF(G37&gt;G45,F37,F45))</f>
        <v>1-2 Lower Merion</v>
      </c>
      <c r="I41" s="6">
        <v>79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45</v>
      </c>
      <c r="B42" s="13" t="s">
        <v>46</v>
      </c>
      <c r="C42" s="1">
        <v>65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47</v>
      </c>
      <c r="B43" s="11"/>
      <c r="C43" s="17"/>
      <c r="D43" s="1" t="str">
        <f>IF(C42=C44," ",IF(C42&gt;C44,A42,A44))</f>
        <v>1-2 Lower Merion</v>
      </c>
      <c r="E43" s="1">
        <v>67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48</v>
      </c>
      <c r="B44" s="15" t="s">
        <v>9</v>
      </c>
      <c r="C44" s="7">
        <v>41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89</v>
      </c>
      <c r="E45" s="18"/>
      <c r="F45" s="6" t="str">
        <f>IF(E43=E47," ",IF(E43&gt;E47,D43,D47))</f>
        <v>1-2 Lower Merion</v>
      </c>
      <c r="G45" s="7">
        <v>66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49</v>
      </c>
      <c r="B46" s="13" t="s">
        <v>50</v>
      </c>
      <c r="C46" s="1">
        <v>48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51</v>
      </c>
      <c r="B47" s="11"/>
      <c r="C47" s="17"/>
      <c r="D47" s="6" t="str">
        <f>IF(C46=C48," ",IF(C46&gt;C48,A46,A48))</f>
        <v>12-3 Roman Catholic</v>
      </c>
      <c r="E47" s="7">
        <v>49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52</v>
      </c>
      <c r="B48" s="15" t="s">
        <v>53</v>
      </c>
      <c r="C48" s="7">
        <v>64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527</v>
      </c>
      <c r="I49" s="20"/>
      <c r="J49" s="6" t="str">
        <f>IF(I41=I57," ",IF(I41&gt;I57,H41,H57))</f>
        <v>1-2 Lower Merion</v>
      </c>
      <c r="K49" s="7">
        <v>33</v>
      </c>
      <c r="L49" s="2"/>
      <c r="M49" s="3"/>
      <c r="N49" s="9"/>
      <c r="O49" s="3"/>
    </row>
    <row r="50" spans="1:15" ht="9.75" customHeight="1" x14ac:dyDescent="0.2">
      <c r="A50" s="10" t="s">
        <v>54</v>
      </c>
      <c r="B50" s="13" t="s">
        <v>55</v>
      </c>
      <c r="C50" s="1">
        <v>68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64</v>
      </c>
      <c r="B51" s="11"/>
      <c r="C51" s="5"/>
      <c r="D51" s="1" t="str">
        <f>IF(C50=C52," ",IF(C50&gt;C52,A50,A52))</f>
        <v>7-1 Gateway</v>
      </c>
      <c r="E51" s="1">
        <v>49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445</v>
      </c>
      <c r="B52" s="15" t="s">
        <v>100</v>
      </c>
      <c r="C52" s="7">
        <v>44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462</v>
      </c>
      <c r="E53" s="8"/>
      <c r="F53" s="1" t="str">
        <f>IF(E51=E55," ",IF(E51&gt;E55,D51,D55))</f>
        <v>7-4 Shaler</v>
      </c>
      <c r="G53" s="1">
        <v>49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56</v>
      </c>
      <c r="B54" s="13" t="s">
        <v>57</v>
      </c>
      <c r="C54" s="1">
        <v>51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65</v>
      </c>
      <c r="B55" s="11"/>
      <c r="C55" s="17"/>
      <c r="D55" s="6" t="str">
        <f>IF(C54=C56," ",IF(C54&gt;C56,A54,A56))</f>
        <v>7-4 Shaler</v>
      </c>
      <c r="E55" s="7">
        <v>62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446</v>
      </c>
      <c r="B56" s="15" t="s">
        <v>102</v>
      </c>
      <c r="C56" s="7">
        <v>57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507</v>
      </c>
      <c r="G57" s="8"/>
      <c r="H57" s="1" t="str">
        <f>IF(G53=G61," ",IF(G53&gt;G61,F53,F61))</f>
        <v>10-1 Erie Cathedral Prep</v>
      </c>
      <c r="I57" s="7">
        <v>48</v>
      </c>
      <c r="L57" s="2"/>
      <c r="M57" s="3"/>
      <c r="N57" s="9"/>
      <c r="O57" s="3"/>
    </row>
    <row r="58" spans="1:15" ht="9.75" customHeight="1" x14ac:dyDescent="0.2">
      <c r="A58" s="10" t="s">
        <v>58</v>
      </c>
      <c r="B58" s="13" t="s">
        <v>59</v>
      </c>
      <c r="C58" s="1">
        <v>43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66</v>
      </c>
      <c r="B59" s="11"/>
      <c r="C59" s="17"/>
      <c r="D59" s="1" t="str">
        <f>IF(C58=C60," ",IF(C58&gt;C60,A58,A60))</f>
        <v>7-2 Pittsburgh CC</v>
      </c>
      <c r="E59" s="1">
        <v>49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60</v>
      </c>
      <c r="B60" s="15" t="s">
        <v>61</v>
      </c>
      <c r="C60" s="7">
        <v>67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223</v>
      </c>
      <c r="E61" s="18" t="s">
        <v>456</v>
      </c>
      <c r="F61" s="6" t="str">
        <f>IF(E59=E63," ",IF(E59&gt;E63,D59,D63))</f>
        <v>10-1 Erie Cathedral Prep</v>
      </c>
      <c r="G61" s="7">
        <v>52</v>
      </c>
      <c r="H61" s="2"/>
      <c r="L61" s="2"/>
      <c r="M61" s="3"/>
      <c r="N61" s="9"/>
      <c r="O61" s="3"/>
    </row>
    <row r="62" spans="1:15" ht="9.75" customHeight="1" x14ac:dyDescent="0.2">
      <c r="A62" s="10" t="s">
        <v>62</v>
      </c>
      <c r="B62" s="13" t="s">
        <v>63</v>
      </c>
      <c r="C62" s="1">
        <v>79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67</v>
      </c>
      <c r="B63" s="11"/>
      <c r="C63" s="5"/>
      <c r="D63" s="6" t="str">
        <f>IF(C62=C64," ",IF(C62&gt;C64,A62,A64))</f>
        <v>10-1 Erie Cathedral Prep</v>
      </c>
      <c r="E63" s="7">
        <v>50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447</v>
      </c>
      <c r="B64" s="15" t="s">
        <v>288</v>
      </c>
      <c r="C64" s="7">
        <v>57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68</v>
      </c>
      <c r="B2" s="13" t="s">
        <v>69</v>
      </c>
      <c r="C2" s="1">
        <v>59</v>
      </c>
      <c r="H2" s="2"/>
      <c r="M2" s="3"/>
      <c r="N2" s="3"/>
    </row>
    <row r="3" spans="1:14" ht="9.75" customHeight="1" x14ac:dyDescent="0.2">
      <c r="A3" s="21" t="s">
        <v>70</v>
      </c>
      <c r="B3" s="11"/>
      <c r="C3" s="5"/>
      <c r="D3" s="1" t="str">
        <f>IF(C2=C4," ",IF(C2&gt;C4,A2,A4))</f>
        <v>3-1 Berks Catholic</v>
      </c>
      <c r="E3" s="1">
        <v>53</v>
      </c>
      <c r="H3" s="2"/>
      <c r="M3" s="3"/>
      <c r="N3" s="3"/>
    </row>
    <row r="4" spans="1:14" ht="9.75" customHeight="1" x14ac:dyDescent="0.2">
      <c r="A4" s="12" t="s">
        <v>71</v>
      </c>
      <c r="B4" s="15" t="s">
        <v>72</v>
      </c>
      <c r="C4" s="7">
        <v>45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463</v>
      </c>
      <c r="E5" s="8"/>
      <c r="F5" s="1" t="str">
        <f>IF(E3=E7," ",IF(E3&gt;E7,D3,D7))</f>
        <v>2-1 Abington Heights</v>
      </c>
      <c r="G5" s="1">
        <v>72</v>
      </c>
      <c r="H5" s="2"/>
      <c r="M5" s="3"/>
      <c r="N5" s="3"/>
    </row>
    <row r="6" spans="1:14" ht="9.75" customHeight="1" x14ac:dyDescent="0.2">
      <c r="A6" s="10" t="s">
        <v>73</v>
      </c>
      <c r="B6" s="13" t="s">
        <v>24</v>
      </c>
      <c r="C6" s="1">
        <v>62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74</v>
      </c>
      <c r="B7" s="11"/>
      <c r="C7" s="5"/>
      <c r="D7" s="6" t="str">
        <f>IF(C6=C8," ",IF(C6&gt;C8,A6,A8))</f>
        <v>2-1 Abington Heights</v>
      </c>
      <c r="E7" s="7">
        <v>56</v>
      </c>
      <c r="F7" s="2"/>
      <c r="G7" s="8"/>
      <c r="H7" s="2"/>
      <c r="M7" s="3"/>
      <c r="N7" s="3"/>
    </row>
    <row r="8" spans="1:14" ht="9.75" customHeight="1" x14ac:dyDescent="0.2">
      <c r="A8" s="12" t="s">
        <v>75</v>
      </c>
      <c r="B8" s="15" t="s">
        <v>76</v>
      </c>
      <c r="C8" s="7">
        <v>54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84</v>
      </c>
      <c r="G9" s="8"/>
      <c r="H9" s="1" t="str">
        <f>IF(G5=G13," ",IF(G5&gt;G13,F5,F13))</f>
        <v>12-2 Boys Latin</v>
      </c>
      <c r="I9" s="6">
        <v>43</v>
      </c>
      <c r="M9" s="3"/>
      <c r="N9" s="3"/>
    </row>
    <row r="10" spans="1:14" ht="9.75" customHeight="1" x14ac:dyDescent="0.2">
      <c r="A10" s="10" t="s">
        <v>77</v>
      </c>
      <c r="B10" s="13" t="s">
        <v>78</v>
      </c>
      <c r="C10" s="1">
        <v>70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79</v>
      </c>
      <c r="B11" s="11"/>
      <c r="C11" s="5"/>
      <c r="D11" s="1" t="str">
        <f>IF(C10=C12," ",IF(C10&gt;C12,A10,A12))</f>
        <v>12-2 Boys Latin</v>
      </c>
      <c r="E11" s="1">
        <v>65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80</v>
      </c>
      <c r="B12" s="15" t="s">
        <v>81</v>
      </c>
      <c r="C12" s="7">
        <v>49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89</v>
      </c>
      <c r="E13" s="8"/>
      <c r="F13" s="6" t="str">
        <f>IF(E11=E15," ",IF(E11&gt;E15,D11,D15))</f>
        <v>12-2 Boys Latin</v>
      </c>
      <c r="G13" s="7">
        <v>76</v>
      </c>
      <c r="H13" s="9"/>
      <c r="I13" s="8"/>
      <c r="M13" s="3"/>
      <c r="N13" s="3"/>
    </row>
    <row r="14" spans="1:14" ht="9.75" customHeight="1" x14ac:dyDescent="0.2">
      <c r="A14" s="10" t="s">
        <v>82</v>
      </c>
      <c r="B14" s="13" t="s">
        <v>83</v>
      </c>
      <c r="C14" s="1">
        <v>50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84</v>
      </c>
      <c r="B15" s="11"/>
      <c r="C15" s="5"/>
      <c r="D15" s="6" t="str">
        <f>IF(C14=C16," ",IF(C14&gt;C16,A14,A16))</f>
        <v>11-1 Allentown CC</v>
      </c>
      <c r="E15" s="7">
        <v>63</v>
      </c>
      <c r="F15" s="2"/>
      <c r="H15" s="9"/>
      <c r="I15" s="8"/>
      <c r="M15" s="3"/>
      <c r="N15" s="3"/>
    </row>
    <row r="16" spans="1:14" ht="9.75" customHeight="1" x14ac:dyDescent="0.2">
      <c r="A16" s="12" t="s">
        <v>85</v>
      </c>
      <c r="B16" s="15" t="s">
        <v>86</v>
      </c>
      <c r="C16" s="7">
        <v>47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197</v>
      </c>
      <c r="I17" s="18"/>
      <c r="J17" s="6" t="str">
        <f>IF(I9=I25," ",IF(I9&gt;I25,H9,H25))</f>
        <v>12-1 Neumann-Goretti</v>
      </c>
      <c r="K17" s="6">
        <v>48</v>
      </c>
      <c r="M17" s="3"/>
      <c r="N17" s="3"/>
    </row>
    <row r="18" spans="1:14" ht="9.75" customHeight="1" x14ac:dyDescent="0.2">
      <c r="A18" s="10" t="s">
        <v>87</v>
      </c>
      <c r="B18" s="13" t="s">
        <v>88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89</v>
      </c>
      <c r="B19" s="11"/>
      <c r="C19" s="19"/>
      <c r="D19" s="1" t="str">
        <f>IF(C18=C20," ",IF(C18&gt;C20,A18,A20))</f>
        <v>1-1 Holy Ghost Prep</v>
      </c>
      <c r="E19" s="1">
        <v>45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90</v>
      </c>
      <c r="B20" s="15" t="s">
        <v>91</v>
      </c>
      <c r="C20" s="7">
        <v>48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464</v>
      </c>
      <c r="E21" s="8"/>
      <c r="F21" s="1" t="str">
        <f>IF(E19=E23," ",IF(E19&gt;E23,D19,D23))</f>
        <v>1-1 Holy Ghost Prep</v>
      </c>
      <c r="G21" s="1">
        <v>37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92</v>
      </c>
      <c r="B22" s="13" t="s">
        <v>93</v>
      </c>
      <c r="C22" s="1">
        <v>61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95</v>
      </c>
      <c r="B23" s="11"/>
      <c r="C23" s="5"/>
      <c r="D23" s="6" t="str">
        <f>IF(C22=C24," ",IF(C22&gt;C24,A22,A24))</f>
        <v>4-1 Danville</v>
      </c>
      <c r="E23" s="7">
        <v>35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94</v>
      </c>
      <c r="B24" s="15" t="s">
        <v>97</v>
      </c>
      <c r="C24" s="7">
        <v>50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89</v>
      </c>
      <c r="G25" s="8"/>
      <c r="H25" s="6" t="str">
        <f>IF(G21=G29," ",IF(G21&gt;G29,F21,F29))</f>
        <v>12-1 Neumann-Goretti</v>
      </c>
      <c r="I25" s="7">
        <v>74</v>
      </c>
      <c r="J25" s="9"/>
      <c r="K25" s="8"/>
      <c r="M25" s="3"/>
      <c r="N25" s="3"/>
    </row>
    <row r="26" spans="1:14" ht="9.75" customHeight="1" x14ac:dyDescent="0.2">
      <c r="A26" s="10" t="s">
        <v>96</v>
      </c>
      <c r="B26" s="13" t="s">
        <v>24</v>
      </c>
      <c r="C26" s="1">
        <v>62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98</v>
      </c>
      <c r="B27" s="11"/>
      <c r="C27" s="5"/>
      <c r="D27" s="1" t="str">
        <f>IF(C26=C28," ",IF(C26&gt;C28,A26,A28))</f>
        <v>3-3 York Suburban</v>
      </c>
      <c r="E27" s="1">
        <v>52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99</v>
      </c>
      <c r="B28" s="15" t="s">
        <v>100</v>
      </c>
      <c r="C28" s="7">
        <v>56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465</v>
      </c>
      <c r="E29" s="18"/>
      <c r="F29" s="6" t="str">
        <f>IF(E27=E31," ",IF(E27&gt;E31,D27,D31))</f>
        <v>12-1 Neumann-Goretti</v>
      </c>
      <c r="G29" s="7">
        <v>64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101</v>
      </c>
      <c r="B30" s="13" t="s">
        <v>102</v>
      </c>
      <c r="C30" s="1">
        <v>81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105</v>
      </c>
      <c r="B31" s="11"/>
      <c r="C31" s="5"/>
      <c r="D31" s="6" t="str">
        <f>IF(C30=C32," ",IF(C30&gt;C32,A30,A32))</f>
        <v>12-1 Neumann-Goretti</v>
      </c>
      <c r="E31" s="7">
        <v>89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103</v>
      </c>
      <c r="B32" s="15" t="s">
        <v>104</v>
      </c>
      <c r="C32" s="7">
        <v>47</v>
      </c>
      <c r="D32" s="2"/>
      <c r="F32" s="2"/>
      <c r="H32" s="2"/>
      <c r="I32" s="3"/>
      <c r="J32" s="22" t="s">
        <v>508</v>
      </c>
      <c r="K32" s="8"/>
      <c r="M32" s="3"/>
      <c r="N32" s="3"/>
    </row>
    <row r="33" spans="1:15" ht="9.75" customHeight="1" x14ac:dyDescent="0.2">
      <c r="H33" s="2"/>
      <c r="J33" s="22" t="s">
        <v>510</v>
      </c>
      <c r="K33" s="8"/>
      <c r="L33" s="6" t="str">
        <f>IF(K17=K49," ",IF(K17&gt;K49,J17,J49))</f>
        <v>12-1 Neumann-Goretti</v>
      </c>
      <c r="M33" s="3"/>
      <c r="N33" s="3"/>
      <c r="O33" s="3"/>
    </row>
    <row r="34" spans="1:15" ht="9.75" customHeight="1" x14ac:dyDescent="0.2">
      <c r="A34" s="10" t="s">
        <v>106</v>
      </c>
      <c r="B34" s="13" t="s">
        <v>102</v>
      </c>
      <c r="C34" s="1">
        <v>40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107</v>
      </c>
      <c r="B35" s="11"/>
      <c r="C35" s="5"/>
      <c r="D35" s="1" t="str">
        <f>IF(C34=C36," ",IF(C34&gt;C36,A34,A36))</f>
        <v>12-3 Archbishop Carroll</v>
      </c>
      <c r="E35" s="1">
        <v>71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108</v>
      </c>
      <c r="B36" s="15" t="s">
        <v>97</v>
      </c>
      <c r="C36" s="7">
        <v>63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260</v>
      </c>
      <c r="E37" s="8"/>
      <c r="F37" s="1" t="str">
        <f>IF(E35=E39," ",IF(E35&gt;E39,D35,D39))</f>
        <v>12-3 Archbishop Carroll</v>
      </c>
      <c r="G37" s="1">
        <v>44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109</v>
      </c>
      <c r="B38" s="13" t="s">
        <v>11</v>
      </c>
      <c r="C38" s="1">
        <v>83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110</v>
      </c>
      <c r="B39" s="11"/>
      <c r="C39" s="17" t="s">
        <v>455</v>
      </c>
      <c r="D39" s="6" t="str">
        <f>IF(C38=C40," ",IF(C38&gt;C40,A38,A40))</f>
        <v>1-2 Octorara</v>
      </c>
      <c r="E39" s="7">
        <v>50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111</v>
      </c>
      <c r="B40" s="15" t="s">
        <v>24</v>
      </c>
      <c r="C40" s="7">
        <v>75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499</v>
      </c>
      <c r="G41" s="8"/>
      <c r="H41" s="1" t="str">
        <f>IF(G37=G45," ",IF(G37&gt;G45,F37,F45))</f>
        <v>7-2 Hampton</v>
      </c>
      <c r="I41" s="6">
        <v>29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112</v>
      </c>
      <c r="B42" s="13" t="s">
        <v>93</v>
      </c>
      <c r="C42" s="1">
        <v>69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113</v>
      </c>
      <c r="B43" s="11"/>
      <c r="C43" s="17"/>
      <c r="D43" s="1" t="str">
        <f>IF(C42=C44," ",IF(C42&gt;C44,A42,A44))</f>
        <v>6-1 Johnstown</v>
      </c>
      <c r="E43" s="1">
        <v>63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448</v>
      </c>
      <c r="B44" s="15" t="s">
        <v>97</v>
      </c>
      <c r="C44" s="7">
        <v>53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466</v>
      </c>
      <c r="E45" s="18"/>
      <c r="F45" s="6" t="str">
        <f>IF(E43=E47," ",IF(E43&gt;E47,D43,D47))</f>
        <v>7-2 Hampton</v>
      </c>
      <c r="G45" s="7">
        <v>45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114</v>
      </c>
      <c r="B46" s="13" t="s">
        <v>11</v>
      </c>
      <c r="C46" s="1">
        <v>60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115</v>
      </c>
      <c r="B47" s="11"/>
      <c r="C47" s="17"/>
      <c r="D47" s="6" t="str">
        <f>IF(C46=C48," ",IF(C46&gt;C48,A46,A48))</f>
        <v>7-2 Hampton</v>
      </c>
      <c r="E47" s="7">
        <v>77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116</v>
      </c>
      <c r="B48" s="15" t="s">
        <v>35</v>
      </c>
      <c r="C48" s="7">
        <v>41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528</v>
      </c>
      <c r="I49" s="20"/>
      <c r="J49" s="6" t="str">
        <f>IF(I41=I57," ",IF(I41&gt;I57,H41,H57))</f>
        <v>7-4 Montour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117</v>
      </c>
      <c r="B50" s="13" t="s">
        <v>118</v>
      </c>
      <c r="C50" s="1">
        <v>83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119</v>
      </c>
      <c r="B51" s="11"/>
      <c r="C51" s="5"/>
      <c r="D51" s="1" t="str">
        <f>IF(C50=C52," ",IF(C50&gt;C52,A50,A52))</f>
        <v>7-1 New Castle</v>
      </c>
      <c r="E51" s="1">
        <v>43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120</v>
      </c>
      <c r="B52" s="15" t="s">
        <v>53</v>
      </c>
      <c r="C52" s="7">
        <v>47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462</v>
      </c>
      <c r="E53" s="8"/>
      <c r="F53" s="1" t="str">
        <f>IF(E51=E55," ",IF(E51&gt;E55,D51,D55))</f>
        <v>7-4 Montour</v>
      </c>
      <c r="G53" s="1">
        <v>48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121</v>
      </c>
      <c r="B54" s="13" t="s">
        <v>122</v>
      </c>
      <c r="C54" s="1">
        <v>22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123</v>
      </c>
      <c r="B55" s="11"/>
      <c r="C55" s="17"/>
      <c r="D55" s="6" t="str">
        <f>IF(C54=C56," ",IF(C54&gt;C56,A54,A56))</f>
        <v>7-4 Montour</v>
      </c>
      <c r="E55" s="7">
        <v>50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449</v>
      </c>
      <c r="B56" s="15" t="s">
        <v>166</v>
      </c>
      <c r="C56" s="7">
        <v>38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223</v>
      </c>
      <c r="G57" s="8"/>
      <c r="H57" s="1" t="str">
        <f>IF(G53=G61," ",IF(G53&gt;G61,F53,F61))</f>
        <v>7-4 Montour</v>
      </c>
      <c r="I57" s="7">
        <v>45</v>
      </c>
      <c r="L57" s="2"/>
      <c r="M57" s="3"/>
      <c r="N57" s="9"/>
      <c r="O57" s="3"/>
    </row>
    <row r="58" spans="1:15" ht="9.75" customHeight="1" x14ac:dyDescent="0.2">
      <c r="A58" s="10" t="s">
        <v>124</v>
      </c>
      <c r="B58" s="13" t="s">
        <v>125</v>
      </c>
      <c r="C58" s="1">
        <v>49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126</v>
      </c>
      <c r="B59" s="11"/>
      <c r="C59" s="17"/>
      <c r="D59" s="1" t="str">
        <f>IF(C58=C60," ",IF(C58&gt;C60,A58,A60))</f>
        <v>7-3 Beaver</v>
      </c>
      <c r="E59" s="1">
        <v>54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127</v>
      </c>
      <c r="B60" s="15" t="s">
        <v>97</v>
      </c>
      <c r="C60" s="7">
        <v>51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467</v>
      </c>
      <c r="E61" s="18"/>
      <c r="F61" s="6" t="str">
        <f>IF(E59=E63," ",IF(E59&gt;E63,D59,D63))</f>
        <v>10-1 General McLane</v>
      </c>
      <c r="G61" s="7">
        <v>38</v>
      </c>
      <c r="H61" s="2"/>
      <c r="L61" s="2"/>
      <c r="M61" s="3"/>
      <c r="N61" s="9"/>
      <c r="O61" s="3"/>
    </row>
    <row r="62" spans="1:15" ht="9.75" customHeight="1" x14ac:dyDescent="0.2">
      <c r="A62" s="10" t="s">
        <v>128</v>
      </c>
      <c r="B62" s="13" t="s">
        <v>129</v>
      </c>
      <c r="C62" s="1">
        <v>47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130</v>
      </c>
      <c r="B63" s="11"/>
      <c r="C63" s="5"/>
      <c r="D63" s="6" t="str">
        <f>IF(C62=C64," ",IF(C62&gt;C64,A62,A64))</f>
        <v>10-1 General McLane</v>
      </c>
      <c r="E63" s="7">
        <v>68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450</v>
      </c>
      <c r="B64" s="15" t="s">
        <v>72</v>
      </c>
      <c r="C64" s="7">
        <v>35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131</v>
      </c>
      <c r="B2" s="13" t="s">
        <v>132</v>
      </c>
      <c r="C2" s="1">
        <v>65</v>
      </c>
      <c r="H2" s="2"/>
      <c r="M2" s="3"/>
      <c r="N2" s="3"/>
    </row>
    <row r="3" spans="1:14" ht="9.75" customHeight="1" x14ac:dyDescent="0.2">
      <c r="A3" s="21" t="s">
        <v>79</v>
      </c>
      <c r="B3" s="11"/>
      <c r="C3" s="5"/>
      <c r="D3" s="1" t="str">
        <f>IF(C2=C4," ",IF(C2&gt;C4,A2,A4))</f>
        <v>12-1 Communications Tech</v>
      </c>
      <c r="E3" s="1">
        <v>56</v>
      </c>
      <c r="H3" s="2"/>
      <c r="M3" s="3"/>
      <c r="N3" s="3"/>
    </row>
    <row r="4" spans="1:14" ht="9.75" customHeight="1" x14ac:dyDescent="0.2">
      <c r="A4" s="12" t="s">
        <v>133</v>
      </c>
      <c r="B4" s="15" t="s">
        <v>91</v>
      </c>
      <c r="C4" s="7">
        <v>52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84</v>
      </c>
      <c r="E5" s="18" t="s">
        <v>455</v>
      </c>
      <c r="F5" s="1" t="str">
        <f>IF(E3=E7," ",IF(E3&gt;E7,D3,D7))</f>
        <v>2-2 Holy Cross</v>
      </c>
      <c r="G5" s="1">
        <v>37</v>
      </c>
      <c r="H5" s="2"/>
      <c r="M5" s="3"/>
      <c r="N5" s="3"/>
    </row>
    <row r="6" spans="1:14" ht="9.75" customHeight="1" x14ac:dyDescent="0.2">
      <c r="A6" s="10" t="s">
        <v>134</v>
      </c>
      <c r="B6" s="13" t="s">
        <v>24</v>
      </c>
      <c r="C6" s="1">
        <v>62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135</v>
      </c>
      <c r="B7" s="11"/>
      <c r="C7" s="5"/>
      <c r="D7" s="6" t="str">
        <f>IF(C6=C8," ",IF(C6&gt;C8,A6,A8))</f>
        <v>2-2 Holy Cross</v>
      </c>
      <c r="E7" s="7">
        <v>58</v>
      </c>
      <c r="F7" s="2"/>
      <c r="G7" s="8"/>
      <c r="H7" s="2"/>
      <c r="M7" s="3"/>
      <c r="N7" s="3"/>
    </row>
    <row r="8" spans="1:14" ht="9.75" customHeight="1" x14ac:dyDescent="0.2">
      <c r="A8" s="12" t="s">
        <v>136</v>
      </c>
      <c r="B8" s="15" t="s">
        <v>55</v>
      </c>
      <c r="C8" s="7">
        <v>47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511</v>
      </c>
      <c r="G9" s="8"/>
      <c r="H9" s="1" t="str">
        <f>IF(G5=G13," ",IF(G5&gt;G13,F5,F13))</f>
        <v>2-2 Holy Cross</v>
      </c>
      <c r="I9" s="6">
        <v>35</v>
      </c>
      <c r="M9" s="3"/>
      <c r="N9" s="3"/>
    </row>
    <row r="10" spans="1:14" ht="9.75" customHeight="1" x14ac:dyDescent="0.2">
      <c r="A10" s="10" t="s">
        <v>137</v>
      </c>
      <c r="B10" s="13" t="s">
        <v>138</v>
      </c>
      <c r="C10" s="1">
        <v>53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139</v>
      </c>
      <c r="B11" s="11"/>
      <c r="C11" s="17" t="s">
        <v>455</v>
      </c>
      <c r="D11" s="1" t="str">
        <f>IF(C10=C12," ",IF(C10&gt;C12,A10,A12))</f>
        <v>11-1 Pine Grove</v>
      </c>
      <c r="E11" s="1">
        <v>64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140</v>
      </c>
      <c r="B12" s="15" t="s">
        <v>141</v>
      </c>
      <c r="C12" s="7">
        <v>51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468</v>
      </c>
      <c r="E13" s="8"/>
      <c r="F13" s="6" t="str">
        <f>IF(E11=E15," ",IF(E11&gt;E15,D11,D15))</f>
        <v>11-1 Pine Grove</v>
      </c>
      <c r="G13" s="7">
        <v>31</v>
      </c>
      <c r="H13" s="9"/>
      <c r="I13" s="8"/>
      <c r="M13" s="3"/>
      <c r="N13" s="3"/>
    </row>
    <row r="14" spans="1:14" ht="9.75" customHeight="1" x14ac:dyDescent="0.2">
      <c r="A14" s="10" t="s">
        <v>142</v>
      </c>
      <c r="B14" s="13" t="s">
        <v>38</v>
      </c>
      <c r="C14" s="1">
        <v>51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346</v>
      </c>
      <c r="B15" s="11"/>
      <c r="C15" s="5"/>
      <c r="D15" s="6" t="str">
        <f>IF(C14=C16," ",IF(C14&gt;C16,A14,A16))</f>
        <v>12-3 Vaux</v>
      </c>
      <c r="E15" s="7">
        <v>45</v>
      </c>
      <c r="F15" s="2"/>
      <c r="H15" s="9"/>
      <c r="I15" s="8"/>
      <c r="M15" s="3"/>
      <c r="N15" s="3"/>
    </row>
    <row r="16" spans="1:14" ht="9.75" customHeight="1" x14ac:dyDescent="0.2">
      <c r="A16" s="12" t="s">
        <v>143</v>
      </c>
      <c r="B16" s="15" t="s">
        <v>144</v>
      </c>
      <c r="C16" s="7">
        <v>56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529</v>
      </c>
      <c r="I17" s="18"/>
      <c r="J17" s="6" t="str">
        <f>IF(I9=I25," ",IF(I9&gt;I25,H9,H25))</f>
        <v>12-4 Imhotep Charter</v>
      </c>
      <c r="K17" s="6">
        <v>56</v>
      </c>
      <c r="M17" s="3"/>
      <c r="N17" s="3"/>
    </row>
    <row r="18" spans="1:14" ht="9.75" customHeight="1" x14ac:dyDescent="0.2">
      <c r="A18" s="10" t="s">
        <v>145</v>
      </c>
      <c r="B18" s="13" t="s">
        <v>38</v>
      </c>
      <c r="C18" s="1">
        <v>52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349</v>
      </c>
      <c r="B19" s="11"/>
      <c r="C19" s="19"/>
      <c r="D19" s="1" t="str">
        <f>IF(C18=C20," ",IF(C18&gt;C20,A18,A20))</f>
        <v>12-4 Imhotep Charter</v>
      </c>
      <c r="E19" s="1">
        <v>66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146</v>
      </c>
      <c r="B20" s="15" t="s">
        <v>31</v>
      </c>
      <c r="C20" s="7">
        <v>60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469</v>
      </c>
      <c r="E21" s="8"/>
      <c r="F21" s="1" t="str">
        <f>IF(E19=E23," ",IF(E19&gt;E23,D19,D23))</f>
        <v>12-4 Imhotep Charter</v>
      </c>
      <c r="G21" s="1">
        <v>65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147</v>
      </c>
      <c r="B22" s="13" t="s">
        <v>148</v>
      </c>
      <c r="C22" s="1">
        <v>63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451</v>
      </c>
      <c r="B23" s="11"/>
      <c r="C23" s="5"/>
      <c r="D23" s="6" t="str">
        <f>IF(C22=C24," ",IF(C22&gt;C24,A22,A24))</f>
        <v>2-1 Wilkes-Barre Meyers</v>
      </c>
      <c r="E23" s="7">
        <v>51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149</v>
      </c>
      <c r="B24" s="15" t="s">
        <v>150</v>
      </c>
      <c r="C24" s="7">
        <v>42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512</v>
      </c>
      <c r="G25" s="8"/>
      <c r="H25" s="6" t="str">
        <f>IF(G21=G29," ",IF(G21&gt;G29,F21,F29))</f>
        <v>12-4 Imhotep Charter</v>
      </c>
      <c r="I25" s="7">
        <v>37</v>
      </c>
      <c r="J25" s="9"/>
      <c r="K25" s="8"/>
      <c r="M25" s="3"/>
      <c r="N25" s="3"/>
    </row>
    <row r="26" spans="1:14" ht="9.75" customHeight="1" x14ac:dyDescent="0.2">
      <c r="A26" s="10" t="s">
        <v>151</v>
      </c>
      <c r="B26" s="13" t="s">
        <v>152</v>
      </c>
      <c r="C26" s="1">
        <v>68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153</v>
      </c>
      <c r="B27" s="11"/>
      <c r="C27" s="5"/>
      <c r="D27" s="1" t="str">
        <f>IF(C26=C28," ",IF(C26&gt;C28,A26,A28))</f>
        <v>12-2 Bishop McDevitt</v>
      </c>
      <c r="E27" s="1">
        <v>61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154</v>
      </c>
      <c r="B28" s="15" t="s">
        <v>155</v>
      </c>
      <c r="C28" s="7">
        <v>44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470</v>
      </c>
      <c r="E29" s="18" t="s">
        <v>456</v>
      </c>
      <c r="F29" s="6" t="str">
        <f>IF(E27=E31," ",IF(E27&gt;E31,D27,D31))</f>
        <v>12-2 Bishop McDevitt</v>
      </c>
      <c r="G29" s="7">
        <v>54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156</v>
      </c>
      <c r="B30" s="13" t="s">
        <v>150</v>
      </c>
      <c r="C30" s="1">
        <v>50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157</v>
      </c>
      <c r="B31" s="11"/>
      <c r="C31" s="5"/>
      <c r="D31" s="6" t="str">
        <f>IF(C30=C32," ",IF(C30&gt;C32,A30,A32))</f>
        <v>2-3 Riverside</v>
      </c>
      <c r="E31" s="7">
        <v>55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158</v>
      </c>
      <c r="B32" s="15" t="s">
        <v>11</v>
      </c>
      <c r="C32" s="7">
        <v>52</v>
      </c>
      <c r="D32" s="2"/>
      <c r="F32" s="2"/>
      <c r="H32" s="2"/>
      <c r="I32" s="3"/>
      <c r="J32" s="22" t="s">
        <v>508</v>
      </c>
      <c r="K32" s="8"/>
      <c r="M32" s="3"/>
      <c r="N32" s="3"/>
    </row>
    <row r="33" spans="1:15" ht="9.75" customHeight="1" x14ac:dyDescent="0.2">
      <c r="H33" s="2"/>
      <c r="J33" s="22" t="s">
        <v>513</v>
      </c>
      <c r="K33" s="18" t="s">
        <v>456</v>
      </c>
      <c r="L33" s="6" t="str">
        <f>IF(K17=K49," ",IF(K17&gt;K49,J17,J49))</f>
        <v>12-4 Imhotep Charter</v>
      </c>
      <c r="M33" s="3"/>
      <c r="N33" s="3"/>
      <c r="O33" s="3"/>
    </row>
    <row r="34" spans="1:15" ht="9.75" customHeight="1" x14ac:dyDescent="0.2">
      <c r="A34" s="10" t="s">
        <v>159</v>
      </c>
      <c r="B34" s="13" t="s">
        <v>160</v>
      </c>
      <c r="C34" s="1">
        <v>69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161</v>
      </c>
      <c r="B35" s="11"/>
      <c r="C35" s="5"/>
      <c r="D35" s="1" t="str">
        <f>IF(C34=C36," ",IF(C34&gt;C36,A34,A36))</f>
        <v>7-1 Beaver Falls</v>
      </c>
      <c r="E35" s="1">
        <v>77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162</v>
      </c>
      <c r="B36" s="15" t="s">
        <v>35</v>
      </c>
      <c r="C36" s="7">
        <v>37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466</v>
      </c>
      <c r="E37" s="8"/>
      <c r="F37" s="1" t="str">
        <f>IF(E35=E39," ",IF(E35&gt;E39,D35,D39))</f>
        <v>7-1 Beaver Falls</v>
      </c>
      <c r="G37" s="1">
        <v>78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163</v>
      </c>
      <c r="B38" s="13" t="s">
        <v>150</v>
      </c>
      <c r="C38" s="1">
        <v>68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164</v>
      </c>
      <c r="B39" s="11"/>
      <c r="C39" s="5"/>
      <c r="D39" s="6" t="str">
        <f>IF(C38=C40," ",IF(C38&gt;C40,A38,A40))</f>
        <v>5-1 Conemaugh Township</v>
      </c>
      <c r="E39" s="7">
        <v>52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165</v>
      </c>
      <c r="B40" s="15" t="s">
        <v>166</v>
      </c>
      <c r="C40" s="7">
        <v>58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161</v>
      </c>
      <c r="G41" s="8"/>
      <c r="H41" s="1" t="str">
        <f>IF(G37=G45," ",IF(G37&gt;G45,F37,F45))</f>
        <v>7-1 Beaver Falls</v>
      </c>
      <c r="I41" s="6">
        <v>55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167</v>
      </c>
      <c r="B42" s="13" t="s">
        <v>35</v>
      </c>
      <c r="C42" s="1">
        <v>42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168</v>
      </c>
      <c r="B43" s="11"/>
      <c r="C43" s="17"/>
      <c r="D43" s="1" t="str">
        <f>IF(C42=C44," ",IF(C42&gt;C44,A42,A44))</f>
        <v>7-4 Greensburg CC</v>
      </c>
      <c r="E43" s="1">
        <v>86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169</v>
      </c>
      <c r="B44" s="15" t="s">
        <v>35</v>
      </c>
      <c r="C44" s="7">
        <v>46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471</v>
      </c>
      <c r="E45" s="18"/>
      <c r="F45" s="6" t="str">
        <f>IF(E43=E47," ",IF(E43&gt;E47,D43,D47))</f>
        <v>7-4 Greensburg CC</v>
      </c>
      <c r="G45" s="7">
        <v>49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170</v>
      </c>
      <c r="B46" s="13" t="s">
        <v>63</v>
      </c>
      <c r="C46" s="1">
        <v>43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171</v>
      </c>
      <c r="B47" s="11"/>
      <c r="C47" s="17"/>
      <c r="D47" s="6" t="str">
        <f>IF(C46=C48," ",IF(C46&gt;C48,A46,A48))</f>
        <v>7-5 Jeannette</v>
      </c>
      <c r="E47" s="7">
        <v>65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172</v>
      </c>
      <c r="B48" s="15" t="s">
        <v>86</v>
      </c>
      <c r="C48" s="7">
        <v>73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530</v>
      </c>
      <c r="I49" s="20"/>
      <c r="J49" s="6" t="str">
        <f>IF(I41=I57," ",IF(I41&gt;I57,H41,H57))</f>
        <v>7-1 Beaver Falls</v>
      </c>
      <c r="K49" s="7">
        <v>54</v>
      </c>
      <c r="L49" s="2"/>
      <c r="M49" s="3"/>
      <c r="N49" s="9"/>
      <c r="O49" s="3"/>
    </row>
    <row r="50" spans="1:15" ht="9.75" customHeight="1" x14ac:dyDescent="0.2">
      <c r="A50" s="10" t="s">
        <v>173</v>
      </c>
      <c r="B50" s="13" t="s">
        <v>174</v>
      </c>
      <c r="C50" s="1">
        <v>48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175</v>
      </c>
      <c r="B51" s="11"/>
      <c r="C51" s="5"/>
      <c r="D51" s="1" t="str">
        <f>IF(C50=C52," ",IF(C50&gt;C52,A50,A52))</f>
        <v>7-7 Quaker Valley</v>
      </c>
      <c r="E51" s="1">
        <v>47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452</v>
      </c>
      <c r="B52" s="15" t="s">
        <v>155</v>
      </c>
      <c r="C52" s="7">
        <v>61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472</v>
      </c>
      <c r="E53" s="8"/>
      <c r="F53" s="1" t="str">
        <f>IF(E51=E55," ",IF(E51&gt;E55,D51,D55))</f>
        <v>7-7 Quaker Valley</v>
      </c>
      <c r="G53" s="1">
        <v>62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176</v>
      </c>
      <c r="B54" s="13" t="s">
        <v>150</v>
      </c>
      <c r="C54" s="1">
        <v>67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177</v>
      </c>
      <c r="B55" s="11"/>
      <c r="C55" s="17"/>
      <c r="D55" s="6" t="str">
        <f>IF(C54=C56," ",IF(C54&gt;C56,A54,A56))</f>
        <v>7-3 Sto-Rox</v>
      </c>
      <c r="E55" s="7">
        <v>36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178</v>
      </c>
      <c r="B56" s="15" t="s">
        <v>57</v>
      </c>
      <c r="C56" s="7">
        <v>48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514</v>
      </c>
      <c r="G57" s="8"/>
      <c r="H57" s="1" t="str">
        <f>IF(G53=G61," ",IF(G53&gt;G61,F53,F61))</f>
        <v>7-7 Quaker Valley</v>
      </c>
      <c r="I57" s="7">
        <v>45</v>
      </c>
      <c r="L57" s="2"/>
      <c r="M57" s="3"/>
      <c r="N57" s="9"/>
      <c r="O57" s="3"/>
    </row>
    <row r="58" spans="1:15" ht="9.75" customHeight="1" x14ac:dyDescent="0.2">
      <c r="A58" s="10" t="s">
        <v>179</v>
      </c>
      <c r="B58" s="13" t="s">
        <v>102</v>
      </c>
      <c r="C58" s="1">
        <v>72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180</v>
      </c>
      <c r="B59" s="11"/>
      <c r="C59" s="17"/>
      <c r="D59" s="1" t="str">
        <f>IF(C58=C60," ",IF(C58&gt;C60,A58,A60))</f>
        <v>7-2 Monessen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181</v>
      </c>
      <c r="B60" s="15" t="s">
        <v>76</v>
      </c>
      <c r="C60" s="7">
        <v>51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473</v>
      </c>
      <c r="E61" s="18"/>
      <c r="F61" s="6" t="str">
        <f>IF(E59=E63," ",IF(E59&gt;E63,D59,D63))</f>
        <v>7-2 Monessen</v>
      </c>
      <c r="G61" s="7">
        <v>60</v>
      </c>
      <c r="H61" s="2"/>
      <c r="L61" s="2"/>
      <c r="M61" s="3"/>
      <c r="N61" s="9"/>
      <c r="O61" s="3"/>
    </row>
    <row r="62" spans="1:15" ht="9.75" customHeight="1" x14ac:dyDescent="0.2">
      <c r="A62" s="10" t="s">
        <v>182</v>
      </c>
      <c r="B62" s="13" t="s">
        <v>148</v>
      </c>
      <c r="C62" s="1">
        <v>59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184</v>
      </c>
      <c r="B63" s="11"/>
      <c r="C63" s="5"/>
      <c r="D63" s="6" t="str">
        <f>IF(C62=C64," ",IF(C62&gt;C64,A62,A64))</f>
        <v>10-1 Mercyhurst Prep</v>
      </c>
      <c r="E63" s="7">
        <v>40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183</v>
      </c>
      <c r="B64" s="15" t="s">
        <v>57</v>
      </c>
      <c r="C64" s="7">
        <v>50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185</v>
      </c>
      <c r="B2" s="13" t="s">
        <v>186</v>
      </c>
      <c r="C2" s="1">
        <v>64</v>
      </c>
      <c r="H2" s="2"/>
      <c r="M2" s="3"/>
      <c r="N2" s="3"/>
    </row>
    <row r="3" spans="1:14" ht="9.75" customHeight="1" x14ac:dyDescent="0.2">
      <c r="A3" s="21" t="s">
        <v>187</v>
      </c>
      <c r="B3" s="11"/>
      <c r="C3" s="5"/>
      <c r="D3" s="1" t="str">
        <f>IF(C2=C4," ",IF(C2&gt;C4,A2,A4))</f>
        <v>3-1 Greenwood</v>
      </c>
      <c r="E3" s="1">
        <v>50</v>
      </c>
      <c r="H3" s="2"/>
      <c r="M3" s="3"/>
      <c r="N3" s="3"/>
    </row>
    <row r="4" spans="1:14" ht="9.75" customHeight="1" x14ac:dyDescent="0.2">
      <c r="A4" s="12" t="s">
        <v>188</v>
      </c>
      <c r="B4" s="15" t="s">
        <v>189</v>
      </c>
      <c r="C4" s="7">
        <v>39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474</v>
      </c>
      <c r="E5" s="8"/>
      <c r="F5" s="1" t="str">
        <f>IF(E3=E7," ",IF(E3&gt;E7,D3,D7))</f>
        <v>1-2 Faith Christian</v>
      </c>
      <c r="G5" s="1">
        <v>44</v>
      </c>
      <c r="H5" s="2"/>
      <c r="M5" s="3"/>
      <c r="N5" s="3"/>
    </row>
    <row r="6" spans="1:14" ht="9.75" customHeight="1" x14ac:dyDescent="0.2">
      <c r="A6" s="10" t="s">
        <v>190</v>
      </c>
      <c r="B6" s="13" t="s">
        <v>191</v>
      </c>
      <c r="C6" s="1">
        <v>41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195</v>
      </c>
      <c r="B7" s="11"/>
      <c r="C7" s="5"/>
      <c r="D7" s="6" t="str">
        <f>IF(C6=C8," ",IF(C6&gt;C8,A6,A8))</f>
        <v>1-2 Faith Christian</v>
      </c>
      <c r="E7" s="7">
        <v>54</v>
      </c>
      <c r="F7" s="2"/>
      <c r="G7" s="8"/>
      <c r="H7" s="2"/>
      <c r="M7" s="3"/>
      <c r="N7" s="3"/>
    </row>
    <row r="8" spans="1:14" ht="9.75" customHeight="1" x14ac:dyDescent="0.2">
      <c r="A8" s="12" t="s">
        <v>192</v>
      </c>
      <c r="B8" s="15" t="s">
        <v>104</v>
      </c>
      <c r="C8" s="7">
        <v>57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272</v>
      </c>
      <c r="G9" s="8"/>
      <c r="H9" s="1" t="str">
        <f>IF(G5=G13," ",IF(G5&gt;G13,F5,F13))</f>
        <v>12-1 Constitution</v>
      </c>
      <c r="I9" s="6">
        <v>62</v>
      </c>
      <c r="M9" s="3"/>
      <c r="N9" s="3"/>
    </row>
    <row r="10" spans="1:14" ht="9.75" customHeight="1" x14ac:dyDescent="0.2">
      <c r="A10" s="10" t="s">
        <v>193</v>
      </c>
      <c r="B10" s="13" t="s">
        <v>97</v>
      </c>
      <c r="C10" s="1">
        <v>46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32</v>
      </c>
      <c r="B11" s="11"/>
      <c r="C11" s="5"/>
      <c r="D11" s="1" t="str">
        <f>IF(C10=C12," ",IF(C10&gt;C12,A10,A12))</f>
        <v>4-2 St. John Neumann</v>
      </c>
      <c r="E11" s="1">
        <v>47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194</v>
      </c>
      <c r="B12" s="15" t="s">
        <v>35</v>
      </c>
      <c r="C12" s="7">
        <v>44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475</v>
      </c>
      <c r="E13" s="8"/>
      <c r="F13" s="6" t="str">
        <f>IF(E11=E15," ",IF(E11&gt;E15,D11,D15))</f>
        <v>12-1 Constitution</v>
      </c>
      <c r="G13" s="7">
        <v>70</v>
      </c>
      <c r="H13" s="9"/>
      <c r="I13" s="8"/>
      <c r="M13" s="3"/>
      <c r="N13" s="3"/>
    </row>
    <row r="14" spans="1:14" ht="9.75" customHeight="1" x14ac:dyDescent="0.2">
      <c r="A14" s="10" t="s">
        <v>196</v>
      </c>
      <c r="B14" s="13" t="s">
        <v>40</v>
      </c>
      <c r="C14" s="1">
        <v>84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197</v>
      </c>
      <c r="B15" s="11"/>
      <c r="C15" s="5"/>
      <c r="D15" s="6" t="str">
        <f>IF(C14=C16," ",IF(C14&gt;C16,A14,A16))</f>
        <v>12-1 Constitution</v>
      </c>
      <c r="E15" s="7">
        <v>81</v>
      </c>
      <c r="F15" s="2"/>
      <c r="H15" s="9"/>
      <c r="I15" s="8"/>
      <c r="M15" s="3"/>
      <c r="N15" s="3"/>
    </row>
    <row r="16" spans="1:14" ht="9.75" customHeight="1" x14ac:dyDescent="0.2">
      <c r="A16" s="12" t="s">
        <v>198</v>
      </c>
      <c r="B16" s="15" t="s">
        <v>199</v>
      </c>
      <c r="C16" s="7">
        <v>45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79</v>
      </c>
      <c r="I17" s="18"/>
      <c r="J17" s="6" t="str">
        <f>IF(I9=I25," ",IF(I9&gt;I25,H9,H25))</f>
        <v>12-1 Constitution</v>
      </c>
      <c r="K17" s="6">
        <v>68</v>
      </c>
      <c r="M17" s="3"/>
      <c r="N17" s="3"/>
    </row>
    <row r="18" spans="1:14" ht="9.75" customHeight="1" x14ac:dyDescent="0.2">
      <c r="A18" s="10" t="s">
        <v>200</v>
      </c>
      <c r="B18" s="13" t="s">
        <v>31</v>
      </c>
      <c r="C18" s="1">
        <v>59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201</v>
      </c>
      <c r="B19" s="11"/>
      <c r="C19" s="19"/>
      <c r="D19" s="1" t="str">
        <f>IF(C18=C20," ",IF(C18&gt;C20,A18,A20))</f>
        <v>12-2 Math, Civics &amp; Science</v>
      </c>
      <c r="E19" s="1">
        <v>48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202</v>
      </c>
      <c r="B20" s="15" t="s">
        <v>53</v>
      </c>
      <c r="C20" s="7">
        <v>75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476</v>
      </c>
      <c r="E21" s="8"/>
      <c r="F21" s="1" t="str">
        <f>IF(E19=E23," ",IF(E19&gt;E23,D19,D23))</f>
        <v>12-2 Math, Civics &amp; Science</v>
      </c>
      <c r="G21" s="1">
        <v>58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203</v>
      </c>
      <c r="B22" s="13" t="s">
        <v>204</v>
      </c>
      <c r="C22" s="1">
        <v>40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205</v>
      </c>
      <c r="B23" s="11"/>
      <c r="C23" s="5"/>
      <c r="D23" s="6" t="str">
        <f>IF(C22=C24," ",IF(C22&gt;C24,A22,A24))</f>
        <v>4-1 Sullivan County</v>
      </c>
      <c r="E23" s="7">
        <v>39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206</v>
      </c>
      <c r="B24" s="15" t="s">
        <v>207</v>
      </c>
      <c r="C24" s="7">
        <v>24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275</v>
      </c>
      <c r="G25" s="8"/>
      <c r="H25" s="6" t="str">
        <f>IF(G21=G29," ",IF(G21&gt;G29,F21,F29))</f>
        <v>12-2 Math, Civics &amp; Science</v>
      </c>
      <c r="I25" s="7">
        <v>37</v>
      </c>
      <c r="J25" s="9"/>
      <c r="K25" s="8"/>
      <c r="M25" s="3"/>
      <c r="N25" s="3"/>
    </row>
    <row r="26" spans="1:14" ht="9.75" customHeight="1" x14ac:dyDescent="0.2">
      <c r="A26" s="10" t="s">
        <v>208</v>
      </c>
      <c r="B26" s="13" t="s">
        <v>31</v>
      </c>
      <c r="C26" s="1">
        <v>50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209</v>
      </c>
      <c r="B27" s="11"/>
      <c r="C27" s="5"/>
      <c r="D27" s="1" t="str">
        <f>IF(C26=C28," ",IF(C26&gt;C28,A26,A28))</f>
        <v>3-2 New Hope Academy</v>
      </c>
      <c r="E27" s="1">
        <v>46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210</v>
      </c>
      <c r="B28" s="15" t="s">
        <v>53</v>
      </c>
      <c r="C28" s="7">
        <v>36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477</v>
      </c>
      <c r="E29" s="18"/>
      <c r="F29" s="6" t="str">
        <f>IF(E27=E31," ",IF(E27&gt;E31,D27,D31))</f>
        <v>1-1 Church Farm</v>
      </c>
      <c r="G29" s="7">
        <v>48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211</v>
      </c>
      <c r="B30" s="13" t="s">
        <v>76</v>
      </c>
      <c r="C30" s="1">
        <v>48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212</v>
      </c>
      <c r="B31" s="11"/>
      <c r="C31" s="5"/>
      <c r="D31" s="6" t="str">
        <f>IF(C30=C32," ",IF(C30&gt;C32,A30,A32))</f>
        <v>1-1 Church Farm</v>
      </c>
      <c r="E31" s="7">
        <v>56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453</v>
      </c>
      <c r="B32" s="15" t="s">
        <v>454</v>
      </c>
      <c r="C32" s="7">
        <v>30</v>
      </c>
      <c r="D32" s="2"/>
      <c r="F32" s="2"/>
      <c r="H32" s="2"/>
      <c r="I32" s="3"/>
      <c r="J32" s="22" t="s">
        <v>508</v>
      </c>
      <c r="K32" s="8"/>
      <c r="M32" s="3"/>
      <c r="N32" s="3"/>
    </row>
    <row r="33" spans="1:15" ht="9.75" customHeight="1" x14ac:dyDescent="0.2">
      <c r="H33" s="2"/>
      <c r="J33" s="22" t="s">
        <v>515</v>
      </c>
      <c r="K33" s="8"/>
      <c r="L33" s="6" t="str">
        <f>IF(K17=K49," ",IF(K17&gt;K49,J17,J49))</f>
        <v>12-1 Constitution</v>
      </c>
      <c r="M33" s="3"/>
      <c r="N33" s="3"/>
      <c r="O33" s="3"/>
    </row>
    <row r="34" spans="1:15" ht="9.75" customHeight="1" x14ac:dyDescent="0.2">
      <c r="A34" s="10" t="s">
        <v>213</v>
      </c>
      <c r="B34" s="13" t="s">
        <v>11</v>
      </c>
      <c r="C34" s="1">
        <v>93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214</v>
      </c>
      <c r="B35" s="11"/>
      <c r="C35" s="5"/>
      <c r="D35" s="1" t="str">
        <f>IF(C34=C36," ",IF(C34&gt;C36,A34,A36))</f>
        <v>7-1 Lincoln Park</v>
      </c>
      <c r="E35" s="1">
        <v>69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215</v>
      </c>
      <c r="B36" s="15" t="s">
        <v>35</v>
      </c>
      <c r="C36" s="7">
        <v>54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478</v>
      </c>
      <c r="E37" s="8"/>
      <c r="F37" s="1" t="str">
        <f>IF(E35=E39," ",IF(E35&gt;E39,D35,D39))</f>
        <v>7-1 Lincoln Park</v>
      </c>
      <c r="G37" s="1">
        <v>47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216</v>
      </c>
      <c r="B38" s="13" t="s">
        <v>155</v>
      </c>
      <c r="C38" s="1">
        <v>48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217</v>
      </c>
      <c r="B39" s="11"/>
      <c r="C39" s="5"/>
      <c r="D39" s="6" t="str">
        <f>IF(C38=C40," ",IF(C38&gt;C40,A38,A40))</f>
        <v>5-1 Shade</v>
      </c>
      <c r="E39" s="7">
        <v>42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218</v>
      </c>
      <c r="B40" s="15" t="s">
        <v>240</v>
      </c>
      <c r="C40" s="7">
        <v>44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500</v>
      </c>
      <c r="G41" s="8"/>
      <c r="H41" s="1" t="str">
        <f>IF(G37=G45," ",IF(G37&gt;G45,F37,F45))</f>
        <v>7-1 Lincoln Park</v>
      </c>
      <c r="I41" s="6">
        <v>65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219</v>
      </c>
      <c r="B42" s="13" t="s">
        <v>24</v>
      </c>
      <c r="C42" s="1">
        <v>57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220</v>
      </c>
      <c r="B43" s="11"/>
      <c r="C43" s="17"/>
      <c r="D43" s="1" t="str">
        <f>IF(C42=C44," ",IF(C42&gt;C44,A42,A44))</f>
        <v>9-2 Johnsonburg</v>
      </c>
      <c r="E43" s="1">
        <v>45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221</v>
      </c>
      <c r="B44" s="15" t="s">
        <v>189</v>
      </c>
      <c r="C44" s="7">
        <v>47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171</v>
      </c>
      <c r="E45" s="18" t="s">
        <v>455</v>
      </c>
      <c r="F45" s="6" t="str">
        <f>IF(E43=E47," ",IF(E43&gt;E47,D43,D47))</f>
        <v>10-1 West Middlesex</v>
      </c>
      <c r="G45" s="7">
        <v>45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222</v>
      </c>
      <c r="B46" s="13" t="s">
        <v>166</v>
      </c>
      <c r="C46" s="1">
        <v>61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223</v>
      </c>
      <c r="B47" s="11"/>
      <c r="C47" s="17"/>
      <c r="D47" s="6" t="str">
        <f>IF(C46=C48," ",IF(C46&gt;C48,A46,A48))</f>
        <v>10-1 West Middlesex</v>
      </c>
      <c r="E47" s="7">
        <v>50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224</v>
      </c>
      <c r="B48" s="15" t="s">
        <v>57</v>
      </c>
      <c r="C48" s="7">
        <v>50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531</v>
      </c>
      <c r="I49" s="20"/>
      <c r="J49" s="6" t="str">
        <f>IF(I41=I57," ",IF(I41&gt;I57,H41,H57))</f>
        <v>7-1 Lincoln Park</v>
      </c>
      <c r="K49" s="7">
        <v>49</v>
      </c>
      <c r="L49" s="2"/>
      <c r="M49" s="3"/>
      <c r="N49" s="9"/>
      <c r="O49" s="3"/>
    </row>
    <row r="50" spans="1:15" ht="9.75" customHeight="1" x14ac:dyDescent="0.2">
      <c r="A50" s="10" t="s">
        <v>225</v>
      </c>
      <c r="B50" s="13" t="s">
        <v>76</v>
      </c>
      <c r="C50" s="1">
        <v>50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228</v>
      </c>
      <c r="B51" s="11"/>
      <c r="C51" s="5"/>
      <c r="D51" s="1" t="str">
        <f>IF(C50=C52," ",IF(C50&gt;C52,A50,A52))</f>
        <v>10-3 Vision Quest</v>
      </c>
      <c r="E51" s="1">
        <v>68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226</v>
      </c>
      <c r="B52" s="15" t="s">
        <v>227</v>
      </c>
      <c r="C52" s="7">
        <v>72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479</v>
      </c>
      <c r="E53" s="8"/>
      <c r="F53" s="1" t="str">
        <f>IF(E51=E55," ",IF(E51&gt;E55,D51,D55))</f>
        <v>10-3 Vision Quest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229</v>
      </c>
      <c r="B54" s="13" t="s">
        <v>155</v>
      </c>
      <c r="C54" s="1">
        <v>57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230</v>
      </c>
      <c r="B55" s="11"/>
      <c r="C55" s="17"/>
      <c r="D55" s="6" t="str">
        <f>IF(C54=C56," ",IF(C54&gt;C56,A54,A56))</f>
        <v>7-3 Vincentian Academy</v>
      </c>
      <c r="E55" s="7">
        <v>61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231</v>
      </c>
      <c r="B56" s="15" t="s">
        <v>100</v>
      </c>
      <c r="C56" s="7">
        <v>50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237</v>
      </c>
      <c r="G57" s="8"/>
      <c r="H57" s="1" t="str">
        <f>IF(G53=G61," ",IF(G53&gt;G61,F53,F61))</f>
        <v>9-1 Ridgway</v>
      </c>
      <c r="I57" s="7">
        <v>46</v>
      </c>
      <c r="L57" s="2"/>
      <c r="M57" s="3"/>
      <c r="N57" s="9"/>
      <c r="O57" s="3"/>
    </row>
    <row r="58" spans="1:15" ht="9.75" customHeight="1" x14ac:dyDescent="0.2">
      <c r="A58" s="10" t="s">
        <v>232</v>
      </c>
      <c r="B58" s="13" t="s">
        <v>35</v>
      </c>
      <c r="C58" s="1">
        <v>53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233</v>
      </c>
      <c r="B59" s="11"/>
      <c r="C59" s="17"/>
      <c r="D59" s="1" t="str">
        <f>IF(C58=C60," ",IF(C58&gt;C60,A58,A60))</f>
        <v>10-2 Kennedy Catholic</v>
      </c>
      <c r="E59" s="1">
        <v>50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234</v>
      </c>
      <c r="B60" s="15" t="s">
        <v>83</v>
      </c>
      <c r="C60" s="7">
        <v>64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480</v>
      </c>
      <c r="E61" s="18"/>
      <c r="F61" s="6" t="str">
        <f>IF(E59=E63," ",IF(E59&gt;E63,D59,D63))</f>
        <v>9-1 Ridgway</v>
      </c>
      <c r="G61" s="7">
        <v>58</v>
      </c>
      <c r="H61" s="2"/>
      <c r="L61" s="2"/>
      <c r="M61" s="3"/>
      <c r="N61" s="9"/>
      <c r="O61" s="3"/>
    </row>
    <row r="62" spans="1:15" ht="9.75" customHeight="1" x14ac:dyDescent="0.2">
      <c r="A62" s="10" t="s">
        <v>235</v>
      </c>
      <c r="B62" s="13" t="s">
        <v>236</v>
      </c>
      <c r="C62" s="1">
        <v>48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237</v>
      </c>
      <c r="B63" s="11"/>
      <c r="C63" s="5"/>
      <c r="D63" s="6" t="str">
        <f>IF(C62=C64," ",IF(C62&gt;C64,A62,A64))</f>
        <v>9-1 Ridgway</v>
      </c>
      <c r="E63" s="7">
        <v>73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238</v>
      </c>
      <c r="B64" s="15" t="s">
        <v>239</v>
      </c>
      <c r="C64" s="7">
        <v>40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241</v>
      </c>
      <c r="B2" s="13" t="s">
        <v>242</v>
      </c>
      <c r="C2" s="1">
        <v>55</v>
      </c>
      <c r="H2" s="2"/>
      <c r="M2" s="3"/>
      <c r="N2" s="3"/>
    </row>
    <row r="3" spans="1:14" ht="9.75" customHeight="1" x14ac:dyDescent="0.2">
      <c r="A3" s="21" t="s">
        <v>243</v>
      </c>
      <c r="B3" s="11"/>
      <c r="C3" s="5"/>
      <c r="D3" s="1" t="str">
        <f>IF(C2=C4," ",IF(C2&gt;C4,A2,A4))</f>
        <v>1-1 Spring-Ford</v>
      </c>
      <c r="E3" s="1">
        <v>38</v>
      </c>
      <c r="H3" s="2"/>
      <c r="M3" s="3"/>
      <c r="N3" s="3"/>
    </row>
    <row r="4" spans="1:14" ht="9.75" customHeight="1" x14ac:dyDescent="0.2">
      <c r="A4" s="12" t="s">
        <v>244</v>
      </c>
      <c r="B4" s="15" t="s">
        <v>24</v>
      </c>
      <c r="C4" s="7">
        <v>24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110</v>
      </c>
      <c r="E5" s="8"/>
      <c r="F5" s="1" t="str">
        <f>IF(E3=E7," ",IF(E3&gt;E7,D3,D7))</f>
        <v>1-1 Spring-Ford</v>
      </c>
      <c r="G5" s="1">
        <v>71</v>
      </c>
      <c r="H5" s="2"/>
      <c r="M5" s="3"/>
      <c r="N5" s="3"/>
    </row>
    <row r="6" spans="1:14" ht="9.75" customHeight="1" x14ac:dyDescent="0.2">
      <c r="A6" s="10" t="s">
        <v>245</v>
      </c>
      <c r="B6" s="13" t="s">
        <v>246</v>
      </c>
      <c r="C6" s="1">
        <v>30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247</v>
      </c>
      <c r="B7" s="11"/>
      <c r="C7" s="5"/>
      <c r="D7" s="6" t="str">
        <f>IF(C6=C8," ",IF(C6&gt;C8,A6,A8))</f>
        <v>1-5 Mount Saint Joseph</v>
      </c>
      <c r="E7" s="7">
        <v>31</v>
      </c>
      <c r="F7" s="2"/>
      <c r="G7" s="8"/>
      <c r="H7" s="2"/>
      <c r="M7" s="3"/>
      <c r="N7" s="3"/>
    </row>
    <row r="8" spans="1:14" ht="9.75" customHeight="1" x14ac:dyDescent="0.2">
      <c r="A8" s="12" t="s">
        <v>248</v>
      </c>
      <c r="B8" s="15" t="s">
        <v>104</v>
      </c>
      <c r="C8" s="7">
        <v>43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110</v>
      </c>
      <c r="G9" s="8"/>
      <c r="H9" s="1" t="str">
        <f>IF(G5=G13," ",IF(G5&gt;G13,F5,F13))</f>
        <v>1-1 Spring-Ford</v>
      </c>
      <c r="I9" s="6">
        <v>43</v>
      </c>
      <c r="M9" s="3"/>
      <c r="N9" s="3"/>
    </row>
    <row r="10" spans="1:14" ht="9.75" customHeight="1" x14ac:dyDescent="0.2">
      <c r="A10" s="10" t="s">
        <v>249</v>
      </c>
      <c r="B10" s="13" t="s">
        <v>78</v>
      </c>
      <c r="C10" s="1">
        <v>63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250</v>
      </c>
      <c r="B11" s="11"/>
      <c r="C11" s="5"/>
      <c r="D11" s="1" t="str">
        <f>IF(C10=C12," ",IF(C10&gt;C12,A10,A12))</f>
        <v>1-7 Cheltenham</v>
      </c>
      <c r="E11" s="1">
        <v>65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251</v>
      </c>
      <c r="B12" s="15" t="s">
        <v>160</v>
      </c>
      <c r="C12" s="7">
        <v>65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481</v>
      </c>
      <c r="E13" s="8"/>
      <c r="F13" s="6" t="str">
        <f>IF(E11=E15," ",IF(E11&gt;E15,D11,D15))</f>
        <v>1-7 Cheltenham</v>
      </c>
      <c r="G13" s="7">
        <v>44</v>
      </c>
      <c r="H13" s="9"/>
      <c r="I13" s="8"/>
      <c r="M13" s="3"/>
      <c r="N13" s="3"/>
    </row>
    <row r="14" spans="1:14" ht="9.75" customHeight="1" x14ac:dyDescent="0.2">
      <c r="A14" s="10" t="s">
        <v>252</v>
      </c>
      <c r="B14" s="13" t="s">
        <v>57</v>
      </c>
      <c r="C14" s="1">
        <v>39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253</v>
      </c>
      <c r="B15" s="11"/>
      <c r="C15" s="5"/>
      <c r="D15" s="6" t="str">
        <f>IF(C14=C16," ",IF(C14&gt;C16,A14,A16))</f>
        <v>3-4 Solanco</v>
      </c>
      <c r="E15" s="7">
        <v>36</v>
      </c>
      <c r="F15" s="2"/>
      <c r="H15" s="9"/>
      <c r="I15" s="8"/>
      <c r="M15" s="3"/>
      <c r="N15" s="3"/>
    </row>
    <row r="16" spans="1:14" ht="9.75" customHeight="1" x14ac:dyDescent="0.2">
      <c r="A16" s="12" t="s">
        <v>254</v>
      </c>
      <c r="B16" s="15" t="s">
        <v>24</v>
      </c>
      <c r="C16" s="7">
        <v>46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532</v>
      </c>
      <c r="I17" s="18"/>
      <c r="J17" s="6" t="str">
        <f>IF(I9=I25," ",IF(I9&gt;I25,H9,H25))</f>
        <v>12-1 Archbishop Carroll</v>
      </c>
      <c r="K17" s="6">
        <v>56</v>
      </c>
      <c r="M17" s="3"/>
      <c r="N17" s="3"/>
    </row>
    <row r="18" spans="1:14" ht="9.75" customHeight="1" x14ac:dyDescent="0.2">
      <c r="A18" s="10" t="s">
        <v>255</v>
      </c>
      <c r="B18" s="13" t="s">
        <v>256</v>
      </c>
      <c r="C18" s="1">
        <v>62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257</v>
      </c>
      <c r="B19" s="11"/>
      <c r="C19" s="19"/>
      <c r="D19" s="1" t="str">
        <f>IF(C18=C20," ",IF(C18&gt;C20,A18,A20))</f>
        <v>12-1 Archbishop Carroll</v>
      </c>
      <c r="E19" s="1">
        <v>49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258</v>
      </c>
      <c r="B20" s="15" t="s">
        <v>9</v>
      </c>
      <c r="C20" s="7">
        <v>37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352</v>
      </c>
      <c r="E21" s="8"/>
      <c r="F21" s="1" t="str">
        <f>IF(E19=E23," ",IF(E19&gt;E23,D19,D23))</f>
        <v>12-1 Archbishop Carroll</v>
      </c>
      <c r="G21" s="1">
        <v>45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259</v>
      </c>
      <c r="B22" s="13" t="s">
        <v>160</v>
      </c>
      <c r="C22" s="1">
        <v>35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260</v>
      </c>
      <c r="B23" s="11"/>
      <c r="C23" s="5"/>
      <c r="D23" s="6" t="str">
        <f>IF(C22=C24," ",IF(C22&gt;C24,A22,A24))</f>
        <v>1-3 Downingtown West</v>
      </c>
      <c r="E23" s="7">
        <v>29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261</v>
      </c>
      <c r="B24" s="15" t="s">
        <v>240</v>
      </c>
      <c r="C24" s="7">
        <v>32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501</v>
      </c>
      <c r="G25" s="8"/>
      <c r="H25" s="6" t="str">
        <f>IF(G21=G29," ",IF(G21&gt;G29,F21,F29))</f>
        <v>12-1 Archbishop Carroll</v>
      </c>
      <c r="I25" s="7">
        <v>65</v>
      </c>
      <c r="J25" s="9"/>
      <c r="K25" s="8"/>
      <c r="M25" s="3"/>
      <c r="N25" s="3"/>
    </row>
    <row r="26" spans="1:14" ht="9.75" customHeight="1" x14ac:dyDescent="0.2">
      <c r="A26" s="10" t="s">
        <v>73</v>
      </c>
      <c r="B26" s="13" t="s">
        <v>11</v>
      </c>
      <c r="C26" s="1">
        <v>50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263</v>
      </c>
      <c r="B27" s="11"/>
      <c r="C27" s="5"/>
      <c r="D27" s="1" t="str">
        <f>IF(C26=C28," ",IF(C26&gt;C28,A26,A28))</f>
        <v>2-1 Abington Heights</v>
      </c>
      <c r="E27" s="1">
        <v>27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262</v>
      </c>
      <c r="B28" s="15" t="s">
        <v>40</v>
      </c>
      <c r="C28" s="7">
        <v>40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482</v>
      </c>
      <c r="E29" s="18"/>
      <c r="F29" s="6" t="str">
        <f>IF(E27=E31," ",IF(E27&gt;E31,D27,D31))</f>
        <v>3-2 Central Dauphin</v>
      </c>
      <c r="G29" s="7">
        <v>37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264</v>
      </c>
      <c r="B30" s="13" t="s">
        <v>72</v>
      </c>
      <c r="C30" s="1">
        <v>50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265</v>
      </c>
      <c r="B31" s="11"/>
      <c r="C31" s="5"/>
      <c r="D31" s="6" t="str">
        <f>IF(C30=C32," ",IF(C30&gt;C32,A30,A32))</f>
        <v>3-2 Central Dauphin</v>
      </c>
      <c r="E31" s="7">
        <v>29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266</v>
      </c>
      <c r="B32" s="15" t="s">
        <v>267</v>
      </c>
      <c r="C32" s="7">
        <v>36</v>
      </c>
      <c r="D32" s="2"/>
      <c r="F32" s="2"/>
      <c r="H32" s="2"/>
      <c r="I32" s="3"/>
      <c r="J32" s="22" t="s">
        <v>508</v>
      </c>
      <c r="K32" s="8"/>
      <c r="M32" s="3"/>
      <c r="N32" s="3"/>
    </row>
    <row r="33" spans="1:15" ht="9.75" customHeight="1" x14ac:dyDescent="0.2">
      <c r="H33" s="2"/>
      <c r="J33" s="22" t="s">
        <v>516</v>
      </c>
      <c r="K33" s="8"/>
      <c r="L33" s="6" t="str">
        <f>IF(K17=K49," ",IF(K17&gt;K49,J17,J49))</f>
        <v>12-1 Archbishop Carroll</v>
      </c>
      <c r="M33" s="3"/>
      <c r="N33" s="3"/>
      <c r="O33" s="3"/>
    </row>
    <row r="34" spans="1:15" ht="9.75" customHeight="1" x14ac:dyDescent="0.2">
      <c r="A34" s="10" t="s">
        <v>268</v>
      </c>
      <c r="B34" s="13" t="s">
        <v>269</v>
      </c>
      <c r="C34" s="1">
        <v>59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270</v>
      </c>
      <c r="B35" s="11"/>
      <c r="C35" s="5"/>
      <c r="D35" s="1" t="str">
        <f>IF(C34=C36," ",IF(C34&gt;C36,A34,A36))</f>
        <v>3-1 Red Lion</v>
      </c>
      <c r="E35" s="1">
        <v>51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438</v>
      </c>
      <c r="B36" s="15" t="s">
        <v>439</v>
      </c>
      <c r="C36" s="7">
        <v>26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483</v>
      </c>
      <c r="E37" s="8"/>
      <c r="F37" s="1" t="str">
        <f>IF(E35=E39," ",IF(E35&gt;E39,D35,D39))</f>
        <v>1-4 Council Rock South</v>
      </c>
      <c r="G37" s="1">
        <v>35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271</v>
      </c>
      <c r="B38" s="13" t="s">
        <v>242</v>
      </c>
      <c r="C38" s="1">
        <v>51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272</v>
      </c>
      <c r="B39" s="11"/>
      <c r="C39" s="5"/>
      <c r="D39" s="6" t="str">
        <f>IF(C38=C40," ",IF(C38&gt;C40,A38,A40))</f>
        <v>1-4 Council Rock South</v>
      </c>
      <c r="E39" s="7">
        <v>54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273</v>
      </c>
      <c r="B40" s="15" t="s">
        <v>40</v>
      </c>
      <c r="C40" s="7">
        <v>21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278</v>
      </c>
      <c r="G41" s="8"/>
      <c r="H41" s="1" t="str">
        <f>IF(G37=G45," ",IF(G37&gt;G45,F37,F45))</f>
        <v>3-6 Governor Mifflin</v>
      </c>
      <c r="I41" s="6">
        <v>39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274</v>
      </c>
      <c r="B42" s="13" t="s">
        <v>50</v>
      </c>
      <c r="C42" s="1">
        <v>44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275</v>
      </c>
      <c r="B43" s="11"/>
      <c r="C43" s="17"/>
      <c r="D43" s="1" t="str">
        <f>IF(C42=C44," ",IF(C42&gt;C44,A42,A44))</f>
        <v>3-6 Governor Mifflin</v>
      </c>
      <c r="E43" s="1">
        <v>51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276</v>
      </c>
      <c r="B44" s="15" t="s">
        <v>31</v>
      </c>
      <c r="C44" s="7">
        <v>50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484</v>
      </c>
      <c r="E45" s="18"/>
      <c r="F45" s="6" t="str">
        <f>IF(E43=E47," ",IF(E43&gt;E47,D43,D47))</f>
        <v>3-6 Governor Mifflin</v>
      </c>
      <c r="G45" s="7">
        <v>37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277</v>
      </c>
      <c r="B46" s="13" t="s">
        <v>53</v>
      </c>
      <c r="C46" s="1">
        <v>40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278</v>
      </c>
      <c r="B47" s="11"/>
      <c r="C47" s="17"/>
      <c r="D47" s="6" t="str">
        <f>IF(C46=C48," ",IF(C46&gt;C48,A46,A48))</f>
        <v>11-2 Bethlehem Liberty</v>
      </c>
      <c r="E47" s="7">
        <v>42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279</v>
      </c>
      <c r="B48" s="15" t="s">
        <v>166</v>
      </c>
      <c r="C48" s="7">
        <v>39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499</v>
      </c>
      <c r="I49" s="20"/>
      <c r="J49" s="6" t="str">
        <f>IF(I41=I57," ",IF(I41&gt;I57,H41,H57))</f>
        <v>7-2 Oakland Catholic</v>
      </c>
      <c r="K49" s="7">
        <v>37</v>
      </c>
      <c r="L49" s="2"/>
      <c r="M49" s="3"/>
      <c r="N49" s="9"/>
      <c r="O49" s="3"/>
    </row>
    <row r="50" spans="1:15" ht="9.75" customHeight="1" x14ac:dyDescent="0.2">
      <c r="A50" s="10" t="s">
        <v>280</v>
      </c>
      <c r="B50" s="13" t="s">
        <v>102</v>
      </c>
      <c r="C50" s="1">
        <v>54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281</v>
      </c>
      <c r="B51" s="11"/>
      <c r="C51" s="5"/>
      <c r="D51" s="1" t="str">
        <f>IF(C50=C52," ",IF(C50&gt;C52,A50,A52))</f>
        <v>7-1 Mount Lebanon</v>
      </c>
      <c r="E51" s="1">
        <v>45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440</v>
      </c>
      <c r="B52" s="15" t="s">
        <v>441</v>
      </c>
      <c r="C52" s="7">
        <v>33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472</v>
      </c>
      <c r="E53" s="8"/>
      <c r="F53" s="1" t="str">
        <f>IF(E51=E55," ",IF(E51&gt;E55,D51,D55))</f>
        <v>7-1 Mount Lebanon</v>
      </c>
      <c r="G53" s="1">
        <v>32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56</v>
      </c>
      <c r="B54" s="13" t="s">
        <v>204</v>
      </c>
      <c r="C54" s="1">
        <v>45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282</v>
      </c>
      <c r="B55" s="11"/>
      <c r="C55" s="17"/>
      <c r="D55" s="6" t="str">
        <f>IF(C54=C56," ",IF(C54&gt;C56,A54,A56))</f>
        <v>7-4 Baldwin</v>
      </c>
      <c r="E55" s="7">
        <v>32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442</v>
      </c>
      <c r="B56" s="15" t="s">
        <v>97</v>
      </c>
      <c r="C56" s="7">
        <v>57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502</v>
      </c>
      <c r="G57" s="8"/>
      <c r="H57" s="1" t="str">
        <f>IF(G53=G61," ",IF(G53&gt;G61,F53,F61))</f>
        <v>7-2 Oakland Catholic</v>
      </c>
      <c r="I57" s="7">
        <v>64</v>
      </c>
      <c r="L57" s="2"/>
      <c r="M57" s="3"/>
      <c r="N57" s="9"/>
      <c r="O57" s="3"/>
    </row>
    <row r="58" spans="1:15" ht="9.75" customHeight="1" x14ac:dyDescent="0.2">
      <c r="A58" s="10" t="s">
        <v>283</v>
      </c>
      <c r="B58" s="13" t="s">
        <v>284</v>
      </c>
      <c r="C58" s="1">
        <v>35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285</v>
      </c>
      <c r="B59" s="11"/>
      <c r="C59" s="17" t="s">
        <v>456</v>
      </c>
      <c r="D59" s="1" t="str">
        <f>IF(C58=C60," ",IF(C58&gt;C60,A58,A60))</f>
        <v>7-2 Oakland Catholic</v>
      </c>
      <c r="E59" s="1">
        <v>67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286</v>
      </c>
      <c r="B60" s="15" t="s">
        <v>256</v>
      </c>
      <c r="C60" s="7">
        <v>40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485</v>
      </c>
      <c r="E61" s="18"/>
      <c r="F61" s="6" t="str">
        <f>IF(E59=E63," ",IF(E59&gt;E63,D59,D63))</f>
        <v>7-2 Oakland Catholic</v>
      </c>
      <c r="G61" s="7">
        <v>37</v>
      </c>
      <c r="H61" s="2"/>
      <c r="L61" s="2"/>
      <c r="M61" s="3"/>
      <c r="N61" s="9"/>
      <c r="O61" s="3"/>
    </row>
    <row r="62" spans="1:15" ht="9.75" customHeight="1" x14ac:dyDescent="0.2">
      <c r="A62" s="10" t="s">
        <v>287</v>
      </c>
      <c r="B62" s="13" t="s">
        <v>288</v>
      </c>
      <c r="C62" s="1">
        <v>42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289</v>
      </c>
      <c r="B63" s="11"/>
      <c r="C63" s="5"/>
      <c r="D63" s="6" t="str">
        <f>IF(C62=C64," ",IF(C62&gt;C64,A62,A64))</f>
        <v>7-3 Upper St. Clair</v>
      </c>
      <c r="E63" s="7">
        <v>30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443</v>
      </c>
      <c r="B64" s="15" t="s">
        <v>189</v>
      </c>
      <c r="C64" s="7">
        <v>57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290</v>
      </c>
      <c r="B2" s="13" t="s">
        <v>246</v>
      </c>
      <c r="C2" s="1">
        <v>70</v>
      </c>
      <c r="H2" s="2"/>
      <c r="M2" s="3"/>
      <c r="N2" s="3"/>
    </row>
    <row r="3" spans="1:14" ht="9.75" customHeight="1" x14ac:dyDescent="0.2">
      <c r="A3" s="21" t="s">
        <v>291</v>
      </c>
      <c r="B3" s="11"/>
      <c r="C3" s="5"/>
      <c r="D3" s="1" t="str">
        <f>IF(C2=C4," ",IF(C2&gt;C4,A2,A4))</f>
        <v>3-1 Lancaster Catholic</v>
      </c>
      <c r="E3" s="1">
        <v>65</v>
      </c>
      <c r="H3" s="2"/>
      <c r="M3" s="3"/>
      <c r="N3" s="3"/>
    </row>
    <row r="4" spans="1:14" ht="9.75" customHeight="1" x14ac:dyDescent="0.2">
      <c r="A4" s="12" t="s">
        <v>292</v>
      </c>
      <c r="B4" s="15" t="s">
        <v>40</v>
      </c>
      <c r="C4" s="7">
        <v>58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247</v>
      </c>
      <c r="E5" s="8"/>
      <c r="F5" s="1" t="str">
        <f>IF(E3=E7," ",IF(E3&gt;E7,D3,D7))</f>
        <v>3-1 Lancaster Catholic</v>
      </c>
      <c r="G5" s="1">
        <v>50</v>
      </c>
      <c r="H5" s="2"/>
      <c r="M5" s="3"/>
      <c r="N5" s="3"/>
    </row>
    <row r="6" spans="1:14" ht="9.75" customHeight="1" x14ac:dyDescent="0.2">
      <c r="A6" s="10" t="s">
        <v>293</v>
      </c>
      <c r="B6" s="13" t="s">
        <v>24</v>
      </c>
      <c r="C6" s="1">
        <v>43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294</v>
      </c>
      <c r="B7" s="11"/>
      <c r="C7" s="5"/>
      <c r="D7" s="6" t="str">
        <f>IF(C6=C8," ",IF(C6&gt;C8,A6,A8))</f>
        <v>11-3 Southern Lehigh</v>
      </c>
      <c r="E7" s="7">
        <v>58</v>
      </c>
      <c r="F7" s="2"/>
      <c r="G7" s="8"/>
      <c r="H7" s="2"/>
      <c r="M7" s="3"/>
      <c r="N7" s="3"/>
    </row>
    <row r="8" spans="1:14" ht="9.75" customHeight="1" x14ac:dyDescent="0.2">
      <c r="A8" s="12" t="s">
        <v>295</v>
      </c>
      <c r="B8" s="15" t="s">
        <v>104</v>
      </c>
      <c r="C8" s="7">
        <v>48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517</v>
      </c>
      <c r="G9" s="8"/>
      <c r="H9" s="1" t="str">
        <f>IF(G5=G13," ",IF(G5&gt;G13,F5,F13))</f>
        <v>3-1 Lancaster Catholic</v>
      </c>
      <c r="I9" s="6">
        <v>90</v>
      </c>
      <c r="M9" s="3"/>
      <c r="N9" s="3"/>
    </row>
    <row r="10" spans="1:14" ht="9.75" customHeight="1" x14ac:dyDescent="0.2">
      <c r="A10" s="10" t="s">
        <v>296</v>
      </c>
      <c r="B10" s="13" t="s">
        <v>35</v>
      </c>
      <c r="C10" s="1">
        <v>49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298</v>
      </c>
      <c r="B11" s="11"/>
      <c r="C11" s="5"/>
      <c r="D11" s="1" t="str">
        <f>IF(C10=C12," ",IF(C10&gt;C12,A10,A12))</f>
        <v>12-2 Neumann-Goretti</v>
      </c>
      <c r="E11" s="1">
        <v>53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297</v>
      </c>
      <c r="B12" s="15" t="s">
        <v>91</v>
      </c>
      <c r="C12" s="7">
        <v>40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486</v>
      </c>
      <c r="E13" s="8"/>
      <c r="F13" s="6" t="str">
        <f>IF(E11=E15," ",IF(E11&gt;E15,D11,D15))</f>
        <v>12-2 Neumann-Goretti</v>
      </c>
      <c r="G13" s="7">
        <v>27</v>
      </c>
      <c r="H13" s="9"/>
      <c r="I13" s="8"/>
      <c r="M13" s="3"/>
      <c r="N13" s="3"/>
    </row>
    <row r="14" spans="1:14" ht="9.75" customHeight="1" x14ac:dyDescent="0.2">
      <c r="A14" s="10" t="s">
        <v>82</v>
      </c>
      <c r="B14" s="13" t="s">
        <v>236</v>
      </c>
      <c r="C14" s="1">
        <v>46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299</v>
      </c>
      <c r="B15" s="11"/>
      <c r="C15" s="5"/>
      <c r="D15" s="6" t="str">
        <f>IF(C14=C16," ",IF(C14&gt;C16,A14,A16))</f>
        <v>11-1 Allentown CC</v>
      </c>
      <c r="E15" s="7">
        <v>42</v>
      </c>
      <c r="F15" s="2"/>
      <c r="H15" s="9"/>
      <c r="I15" s="8"/>
      <c r="M15" s="3"/>
      <c r="N15" s="3"/>
    </row>
    <row r="16" spans="1:14" ht="9.75" customHeight="1" x14ac:dyDescent="0.2">
      <c r="A16" s="12" t="s">
        <v>300</v>
      </c>
      <c r="B16" s="15" t="s">
        <v>31</v>
      </c>
      <c r="C16" s="7">
        <v>17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533</v>
      </c>
      <c r="I17" s="18"/>
      <c r="J17" s="6" t="str">
        <f>IF(I9=I25," ",IF(I9&gt;I25,H9,H25))</f>
        <v>3-1 Lancaster Catholic</v>
      </c>
      <c r="K17" s="6">
        <v>33</v>
      </c>
      <c r="M17" s="3"/>
      <c r="N17" s="3"/>
    </row>
    <row r="18" spans="1:14" ht="9.75" customHeight="1" x14ac:dyDescent="0.2">
      <c r="A18" s="10" t="s">
        <v>301</v>
      </c>
      <c r="B18" s="13" t="s">
        <v>155</v>
      </c>
      <c r="C18" s="1">
        <v>59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302</v>
      </c>
      <c r="B19" s="11"/>
      <c r="C19" s="19"/>
      <c r="D19" s="1" t="str">
        <f>IF(C18=C20," ",IF(C18&gt;C20,A18,A20))</f>
        <v>1-1 Villa Maria</v>
      </c>
      <c r="E19" s="1">
        <v>41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303</v>
      </c>
      <c r="B20" s="15" t="s">
        <v>26</v>
      </c>
      <c r="C20" s="7">
        <v>50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278</v>
      </c>
      <c r="E21" s="8"/>
      <c r="F21" s="1" t="str">
        <f>IF(E19=E23," ",IF(E19&gt;E23,D19,D23))</f>
        <v>1-1 Villa Maria</v>
      </c>
      <c r="G21" s="1">
        <v>50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304</v>
      </c>
      <c r="B22" s="13" t="s">
        <v>305</v>
      </c>
      <c r="C22" s="1">
        <v>36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306</v>
      </c>
      <c r="B23" s="11"/>
      <c r="C23" s="5"/>
      <c r="D23" s="6" t="str">
        <f>IF(C22=C24," ",IF(C22&gt;C24,A22,A24))</f>
        <v>2-2 Nanticoke</v>
      </c>
      <c r="E23" s="7">
        <v>20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307</v>
      </c>
      <c r="B24" s="15" t="s">
        <v>102</v>
      </c>
      <c r="C24" s="7">
        <v>41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2</v>
      </c>
      <c r="G25" s="8"/>
      <c r="H25" s="6" t="str">
        <f>IF(G21=G29," ",IF(G21&gt;G29,F21,F29))</f>
        <v>12-1 Prep Charter</v>
      </c>
      <c r="I25" s="7">
        <v>85</v>
      </c>
      <c r="J25" s="9"/>
      <c r="K25" s="8"/>
      <c r="M25" s="3"/>
      <c r="N25" s="3"/>
    </row>
    <row r="26" spans="1:14" ht="9.75" customHeight="1" x14ac:dyDescent="0.2">
      <c r="A26" s="10" t="s">
        <v>308</v>
      </c>
      <c r="B26" s="13" t="s">
        <v>104</v>
      </c>
      <c r="C26" s="1">
        <v>38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309</v>
      </c>
      <c r="B27" s="11"/>
      <c r="C27" s="5"/>
      <c r="D27" s="1" t="str">
        <f>IF(C26=C28," ",IF(C26&gt;C28,A26,A28))</f>
        <v>11-2 Bethlehem Catholic</v>
      </c>
      <c r="E27" s="1">
        <v>48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310</v>
      </c>
      <c r="B28" s="15" t="s">
        <v>104</v>
      </c>
      <c r="C28" s="7">
        <v>50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407</v>
      </c>
      <c r="E29" s="18"/>
      <c r="F29" s="6" t="str">
        <f>IF(E27=E31," ",IF(E27&gt;E31,D27,D31))</f>
        <v>12-1 Prep Charter</v>
      </c>
      <c r="G29" s="7">
        <v>53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311</v>
      </c>
      <c r="B30" s="13" t="s">
        <v>46</v>
      </c>
      <c r="C30" s="1">
        <v>70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312</v>
      </c>
      <c r="B31" s="11"/>
      <c r="C31" s="5"/>
      <c r="D31" s="6" t="str">
        <f>IF(C30=C32," ",IF(C30&gt;C32,A30,A32))</f>
        <v>12-1 Prep Charter</v>
      </c>
      <c r="E31" s="7">
        <v>49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313</v>
      </c>
      <c r="B32" s="15" t="s">
        <v>55</v>
      </c>
      <c r="C32" s="7">
        <v>46</v>
      </c>
      <c r="D32" s="2"/>
      <c r="F32" s="2"/>
      <c r="H32" s="2"/>
      <c r="I32" s="3"/>
      <c r="J32" s="22" t="s">
        <v>508</v>
      </c>
      <c r="K32" s="8"/>
      <c r="M32" s="3"/>
      <c r="N32" s="3"/>
    </row>
    <row r="33" spans="1:15" ht="9.75" customHeight="1" x14ac:dyDescent="0.2">
      <c r="H33" s="2"/>
      <c r="J33" s="22" t="s">
        <v>520</v>
      </c>
      <c r="K33" s="8"/>
      <c r="L33" s="6" t="str">
        <f>IF(K17=K49," ",IF(K17&gt;K49,J17,J49))</f>
        <v>12-3 Archbishop Wood</v>
      </c>
      <c r="M33" s="3"/>
      <c r="N33" s="3"/>
      <c r="O33" s="3"/>
    </row>
    <row r="34" spans="1:15" ht="9.75" customHeight="1" x14ac:dyDescent="0.2">
      <c r="A34" s="10" t="s">
        <v>314</v>
      </c>
      <c r="B34" s="13" t="s">
        <v>242</v>
      </c>
      <c r="C34" s="1">
        <v>34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316</v>
      </c>
      <c r="B35" s="11"/>
      <c r="C35" s="5"/>
      <c r="D35" s="1" t="str">
        <f>IF(C34=C36," ",IF(C34&gt;C36,A34,A36))</f>
        <v>12-3 Archbishop Wood</v>
      </c>
      <c r="E35" s="1">
        <v>44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315</v>
      </c>
      <c r="B36" s="15" t="s">
        <v>100</v>
      </c>
      <c r="C36" s="7">
        <v>48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70</v>
      </c>
      <c r="E37" s="8"/>
      <c r="F37" s="1" t="str">
        <f>IF(E35=E39," ",IF(E35&gt;E39,D35,D39))</f>
        <v>12-3 Archbishop Wood</v>
      </c>
      <c r="G37" s="1">
        <v>59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318</v>
      </c>
      <c r="B38" s="13" t="s">
        <v>100</v>
      </c>
      <c r="C38" s="1">
        <v>37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319</v>
      </c>
      <c r="B39" s="11"/>
      <c r="C39" s="5"/>
      <c r="D39" s="6" t="str">
        <f>IF(C38=C40," ",IF(C38&gt;C40,A38,A40))</f>
        <v>3-4 Trinity</v>
      </c>
      <c r="E39" s="7">
        <v>36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320</v>
      </c>
      <c r="B40" s="15" t="s">
        <v>26</v>
      </c>
      <c r="C40" s="7">
        <v>43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518</v>
      </c>
      <c r="G41" s="18" t="s">
        <v>455</v>
      </c>
      <c r="H41" s="1" t="str">
        <f>IF(G37=G45," ",IF(G37&gt;G45,F37,F45))</f>
        <v>12-3 Archbishop Wood</v>
      </c>
      <c r="I41" s="6">
        <v>42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321</v>
      </c>
      <c r="B42" s="13" t="s">
        <v>322</v>
      </c>
      <c r="C42" s="1">
        <v>57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323</v>
      </c>
      <c r="B43" s="11"/>
      <c r="C43" s="17"/>
      <c r="D43" s="1" t="str">
        <f>IF(C42=C44," ",IF(C42&gt;C44,A42,A44))</f>
        <v>6-1 Hollidaysburg</v>
      </c>
      <c r="E43" s="1">
        <v>47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382</v>
      </c>
      <c r="B44" s="15" t="s">
        <v>63</v>
      </c>
      <c r="C44" s="7">
        <v>39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478</v>
      </c>
      <c r="E45" s="18"/>
      <c r="F45" s="6" t="str">
        <f>IF(E43=E47," ",IF(E43&gt;E47,D43,D47))</f>
        <v>7-2 South Park</v>
      </c>
      <c r="G45" s="7">
        <v>56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324</v>
      </c>
      <c r="B46" s="13" t="s">
        <v>102</v>
      </c>
      <c r="C46" s="1">
        <v>46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325</v>
      </c>
      <c r="B47" s="11"/>
      <c r="C47" s="17"/>
      <c r="D47" s="6" t="str">
        <f>IF(C46=C48," ",IF(C46&gt;C48,A46,A48))</f>
        <v>7-2 South Park</v>
      </c>
      <c r="E47" s="7">
        <v>68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326</v>
      </c>
      <c r="B48" s="15" t="s">
        <v>150</v>
      </c>
      <c r="C48" s="7">
        <v>35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499</v>
      </c>
      <c r="I49" s="20"/>
      <c r="J49" s="6" t="str">
        <f>IF(I41=I57," ",IF(I41&gt;I57,H41,H57))</f>
        <v>12-3 Archbishop Wood</v>
      </c>
      <c r="K49" s="7">
        <v>52</v>
      </c>
      <c r="L49" s="2"/>
      <c r="M49" s="3"/>
      <c r="N49" s="9"/>
      <c r="O49" s="3"/>
    </row>
    <row r="50" spans="1:15" ht="9.75" customHeight="1" x14ac:dyDescent="0.2">
      <c r="A50" s="10" t="s">
        <v>327</v>
      </c>
      <c r="B50" s="13" t="s">
        <v>256</v>
      </c>
      <c r="C50" s="1">
        <v>51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328</v>
      </c>
      <c r="B51" s="11"/>
      <c r="C51" s="5"/>
      <c r="D51" s="1" t="str">
        <f>IF(C50=C52," ",IF(C50&gt;C52,A50,A52))</f>
        <v>7-1 Hopewell</v>
      </c>
      <c r="E51" s="1">
        <v>40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329</v>
      </c>
      <c r="B52" s="15" t="s">
        <v>330</v>
      </c>
      <c r="C52" s="7">
        <v>23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485</v>
      </c>
      <c r="E53" s="18" t="s">
        <v>456</v>
      </c>
      <c r="F53" s="1" t="str">
        <f>IF(E51=E55," ",IF(E51&gt;E55,D51,D55))</f>
        <v>7-4 Blackhawk</v>
      </c>
      <c r="G53" s="1">
        <v>34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121</v>
      </c>
      <c r="B54" s="13" t="s">
        <v>129</v>
      </c>
      <c r="C54" s="1">
        <v>58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331</v>
      </c>
      <c r="B55" s="11"/>
      <c r="C55" s="17"/>
      <c r="D55" s="6" t="str">
        <f>IF(C54=C56," ",IF(C54&gt;C56,A54,A56))</f>
        <v>7-4 Blackhawk</v>
      </c>
      <c r="E55" s="7">
        <v>47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436</v>
      </c>
      <c r="B56" s="15" t="s">
        <v>11</v>
      </c>
      <c r="C56" s="7">
        <v>67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519</v>
      </c>
      <c r="G57" s="8"/>
      <c r="H57" s="1" t="str">
        <f>IF(G53=G61," ",IF(G53&gt;G61,F53,F61))</f>
        <v>7-3 Chartiers Valley</v>
      </c>
      <c r="I57" s="7">
        <v>37</v>
      </c>
      <c r="L57" s="2"/>
      <c r="M57" s="3"/>
      <c r="N57" s="9"/>
      <c r="O57" s="3"/>
    </row>
    <row r="58" spans="1:15" ht="9.75" customHeight="1" x14ac:dyDescent="0.2">
      <c r="A58" s="10" t="s">
        <v>124</v>
      </c>
      <c r="B58" s="13" t="s">
        <v>305</v>
      </c>
      <c r="C58" s="1">
        <v>31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332</v>
      </c>
      <c r="B59" s="11"/>
      <c r="C59" s="17"/>
      <c r="D59" s="1" t="str">
        <f>IF(C58=C60," ",IF(C58&gt;C60,A58,A60))</f>
        <v>7-3 Chartiers Valley</v>
      </c>
      <c r="E59" s="1">
        <v>47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333</v>
      </c>
      <c r="B60" s="15" t="s">
        <v>150</v>
      </c>
      <c r="C60" s="7">
        <v>64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487</v>
      </c>
      <c r="E61" s="18"/>
      <c r="F61" s="6" t="str">
        <f>IF(E59=E63," ",IF(E59&gt;E63,D59,D63))</f>
        <v>7-3 Chartiers Valley</v>
      </c>
      <c r="G61" s="7">
        <v>35</v>
      </c>
      <c r="H61" s="2"/>
      <c r="L61" s="2"/>
      <c r="M61" s="3"/>
      <c r="N61" s="9"/>
      <c r="O61" s="3"/>
    </row>
    <row r="62" spans="1:15" ht="9.75" customHeight="1" x14ac:dyDescent="0.2">
      <c r="A62" s="10" t="s">
        <v>334</v>
      </c>
      <c r="B62" s="13" t="s">
        <v>148</v>
      </c>
      <c r="C62" s="1">
        <v>52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335</v>
      </c>
      <c r="B63" s="11"/>
      <c r="C63" s="5"/>
      <c r="D63" s="6" t="str">
        <f>IF(C62=C64," ",IF(C62&gt;C64,A62,A64))</f>
        <v>10-1 Franklin</v>
      </c>
      <c r="E63" s="7">
        <v>41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437</v>
      </c>
      <c r="B64" s="15" t="s">
        <v>31</v>
      </c>
      <c r="C64" s="7">
        <v>39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336</v>
      </c>
      <c r="B2" s="13" t="s">
        <v>337</v>
      </c>
      <c r="C2" s="1">
        <v>51</v>
      </c>
      <c r="H2" s="2"/>
      <c r="M2" s="3"/>
      <c r="N2" s="3"/>
    </row>
    <row r="3" spans="1:14" ht="9.75" customHeight="1" x14ac:dyDescent="0.2">
      <c r="A3" s="21" t="s">
        <v>338</v>
      </c>
      <c r="B3" s="11"/>
      <c r="C3" s="5"/>
      <c r="D3" s="1" t="str">
        <f>IF(C2=C4," ",IF(C2&gt;C4,A2,A4))</f>
        <v>12-1 Engineering &amp; Science</v>
      </c>
      <c r="E3" s="1">
        <v>49</v>
      </c>
      <c r="H3" s="2"/>
      <c r="M3" s="3"/>
      <c r="N3" s="3"/>
    </row>
    <row r="4" spans="1:14" ht="9.75" customHeight="1" x14ac:dyDescent="0.2">
      <c r="A4" s="12" t="s">
        <v>339</v>
      </c>
      <c r="B4" s="15" t="s">
        <v>340</v>
      </c>
      <c r="C4" s="7">
        <v>50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488</v>
      </c>
      <c r="E5" s="8"/>
      <c r="F5" s="1" t="str">
        <f>IF(E3=E7," ",IF(E3&gt;E7,D3,D7))</f>
        <v>2-1 Montrose</v>
      </c>
      <c r="G5" s="1">
        <v>52</v>
      </c>
      <c r="H5" s="2"/>
      <c r="M5" s="3"/>
      <c r="N5" s="3"/>
    </row>
    <row r="6" spans="1:14" ht="9.75" customHeight="1" x14ac:dyDescent="0.2">
      <c r="A6" s="10" t="s">
        <v>341</v>
      </c>
      <c r="B6" s="13" t="s">
        <v>256</v>
      </c>
      <c r="C6" s="1">
        <v>57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342</v>
      </c>
      <c r="B7" s="11"/>
      <c r="C7" s="5"/>
      <c r="D7" s="6" t="str">
        <f>IF(C6=C8," ",IF(C6&gt;C8,A6,A8))</f>
        <v>2-1 Montrose</v>
      </c>
      <c r="E7" s="7">
        <v>55</v>
      </c>
      <c r="F7" s="2"/>
      <c r="G7" s="8"/>
      <c r="H7" s="2"/>
      <c r="M7" s="3"/>
      <c r="N7" s="3"/>
    </row>
    <row r="8" spans="1:14" ht="9.75" customHeight="1" x14ac:dyDescent="0.2">
      <c r="A8" s="12" t="s">
        <v>343</v>
      </c>
      <c r="B8" s="15" t="s">
        <v>150</v>
      </c>
      <c r="C8" s="7">
        <v>41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488</v>
      </c>
      <c r="G9" s="8"/>
      <c r="H9" s="1" t="str">
        <f>IF(G5=G13," ",IF(G5&gt;G13,F5,F13))</f>
        <v>2-1 Montrose</v>
      </c>
      <c r="I9" s="6">
        <v>37</v>
      </c>
      <c r="M9" s="3"/>
      <c r="N9" s="3"/>
    </row>
    <row r="10" spans="1:14" ht="9.75" customHeight="1" x14ac:dyDescent="0.2">
      <c r="A10" s="10" t="s">
        <v>137</v>
      </c>
      <c r="B10" s="13" t="s">
        <v>174</v>
      </c>
      <c r="C10" s="1">
        <v>52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344</v>
      </c>
      <c r="B11" s="11"/>
      <c r="C11" s="5"/>
      <c r="D11" s="1" t="str">
        <f>IF(C10=C12," ",IF(C10&gt;C12,A10,A12))</f>
        <v>11-1 Pine Grove</v>
      </c>
      <c r="E11" s="1">
        <v>36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433</v>
      </c>
      <c r="B12" s="15" t="s">
        <v>434</v>
      </c>
      <c r="C12" s="7">
        <v>28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41</v>
      </c>
      <c r="E13" s="8"/>
      <c r="F13" s="6" t="str">
        <f>IF(E11=E15," ",IF(E11&gt;E15,D11,D15))</f>
        <v>3-2 Delone Catholic</v>
      </c>
      <c r="G13" s="7">
        <v>50</v>
      </c>
      <c r="H13" s="9"/>
      <c r="I13" s="8"/>
      <c r="M13" s="3"/>
      <c r="N13" s="3"/>
    </row>
    <row r="14" spans="1:14" ht="9.75" customHeight="1" x14ac:dyDescent="0.2">
      <c r="A14" s="10" t="s">
        <v>345</v>
      </c>
      <c r="B14" s="13" t="s">
        <v>21</v>
      </c>
      <c r="C14" s="1">
        <v>84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346</v>
      </c>
      <c r="B15" s="11"/>
      <c r="C15" s="5"/>
      <c r="D15" s="6" t="str">
        <f>IF(C14=C16," ",IF(C14&gt;C16,A14,A16))</f>
        <v>3-2 Delone Catholic</v>
      </c>
      <c r="E15" s="7">
        <v>58</v>
      </c>
      <c r="F15" s="2"/>
      <c r="H15" s="9"/>
      <c r="I15" s="8"/>
      <c r="M15" s="3"/>
      <c r="N15" s="3"/>
    </row>
    <row r="16" spans="1:14" ht="9.75" customHeight="1" x14ac:dyDescent="0.2">
      <c r="A16" s="12" t="s">
        <v>347</v>
      </c>
      <c r="B16" s="15" t="s">
        <v>150</v>
      </c>
      <c r="C16" s="7">
        <v>49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344</v>
      </c>
      <c r="I17" s="18"/>
      <c r="J17" s="6" t="str">
        <f>IF(I9=I25," ",IF(I9&gt;I25,H9,H25))</f>
        <v>3-1 York Catholic</v>
      </c>
      <c r="K17" s="6">
        <v>47</v>
      </c>
      <c r="M17" s="3"/>
      <c r="N17" s="3"/>
    </row>
    <row r="18" spans="1:14" ht="9.75" customHeight="1" x14ac:dyDescent="0.2">
      <c r="A18" s="10" t="s">
        <v>348</v>
      </c>
      <c r="B18" s="13" t="s">
        <v>46</v>
      </c>
      <c r="C18" s="1">
        <v>64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349</v>
      </c>
      <c r="B19" s="11"/>
      <c r="C19" s="19"/>
      <c r="D19" s="1" t="str">
        <f>IF(C18=C20," ",IF(C18&gt;C20,A18,A20))</f>
        <v>3-1 York Catholic</v>
      </c>
      <c r="E19" s="1">
        <v>54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350</v>
      </c>
      <c r="B20" s="15" t="s">
        <v>337</v>
      </c>
      <c r="C20" s="7">
        <v>42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489</v>
      </c>
      <c r="E21" s="8"/>
      <c r="F21" s="1" t="str">
        <f>IF(E19=E23," ",IF(E19&gt;E23,D19,D23))</f>
        <v>3-1 York Catholic</v>
      </c>
      <c r="G21" s="1">
        <v>70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351</v>
      </c>
      <c r="B22" s="13" t="s">
        <v>305</v>
      </c>
      <c r="C22" s="1">
        <v>43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352</v>
      </c>
      <c r="B23" s="11"/>
      <c r="C23" s="5"/>
      <c r="D23" s="6" t="str">
        <f>IF(C22=C24," ",IF(C22&gt;C24,A22,A24))</f>
        <v>2-2 Dunmore</v>
      </c>
      <c r="E23" s="7">
        <v>41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353</v>
      </c>
      <c r="B24" s="15" t="s">
        <v>104</v>
      </c>
      <c r="C24" s="7">
        <v>50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484</v>
      </c>
      <c r="G25" s="8"/>
      <c r="H25" s="6" t="str">
        <f>IF(G21=G29," ",IF(G21&gt;G29,F21,F29))</f>
        <v>3-1 York Catholic</v>
      </c>
      <c r="I25" s="7">
        <v>60</v>
      </c>
      <c r="J25" s="9"/>
      <c r="K25" s="8"/>
      <c r="M25" s="3"/>
      <c r="N25" s="3"/>
    </row>
    <row r="26" spans="1:14" ht="9.75" customHeight="1" x14ac:dyDescent="0.2">
      <c r="A26" s="10" t="s">
        <v>151</v>
      </c>
      <c r="B26" s="13" t="s">
        <v>354</v>
      </c>
      <c r="C26" s="1">
        <v>27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355</v>
      </c>
      <c r="B27" s="11"/>
      <c r="C27" s="5"/>
      <c r="D27" s="1" t="str">
        <f>IF(C26=C28," ",IF(C26&gt;C28,A26,A28))</f>
        <v>11-2 Minersville</v>
      </c>
      <c r="E27" s="1">
        <v>52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356</v>
      </c>
      <c r="B28" s="15" t="s">
        <v>31</v>
      </c>
      <c r="C28" s="7">
        <v>69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490</v>
      </c>
      <c r="E29" s="18"/>
      <c r="F29" s="6" t="str">
        <f>IF(E27=E31," ",IF(E27&gt;E31,D27,D31))</f>
        <v>4-1 Mount Carmel</v>
      </c>
      <c r="G29" s="7">
        <v>67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357</v>
      </c>
      <c r="B30" s="13" t="s">
        <v>358</v>
      </c>
      <c r="C30" s="1">
        <v>63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359</v>
      </c>
      <c r="B31" s="11"/>
      <c r="C31" s="5"/>
      <c r="D31" s="6" t="str">
        <f>IF(C30=C32," ",IF(C30&gt;C32,A30,A32))</f>
        <v>4-1 Mount Carmel</v>
      </c>
      <c r="E31" s="7">
        <v>67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360</v>
      </c>
      <c r="B32" s="15" t="s">
        <v>361</v>
      </c>
      <c r="C32" s="7">
        <v>43</v>
      </c>
      <c r="D32" s="2"/>
      <c r="F32" s="2"/>
      <c r="H32" s="2"/>
      <c r="I32" s="3"/>
      <c r="J32" s="22" t="s">
        <v>508</v>
      </c>
      <c r="K32" s="8"/>
      <c r="M32" s="3"/>
      <c r="N32" s="3"/>
    </row>
    <row r="33" spans="1:15" ht="9.75" customHeight="1" x14ac:dyDescent="0.2">
      <c r="H33" s="2"/>
      <c r="J33" s="22" t="s">
        <v>521</v>
      </c>
      <c r="K33" s="8"/>
      <c r="L33" s="6" t="str">
        <f>IF(K17=K49," ",IF(K17&gt;K49,J17,J49))</f>
        <v>7-1 Seton-LaSalle</v>
      </c>
      <c r="M33" s="3"/>
      <c r="N33" s="3"/>
      <c r="O33" s="3"/>
    </row>
    <row r="34" spans="1:15" ht="9.75" customHeight="1" x14ac:dyDescent="0.2">
      <c r="A34" s="10" t="s">
        <v>362</v>
      </c>
      <c r="B34" s="13" t="s">
        <v>358</v>
      </c>
      <c r="C34" s="1">
        <v>77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363</v>
      </c>
      <c r="B35" s="11"/>
      <c r="C35" s="5"/>
      <c r="D35" s="1" t="str">
        <f>IF(C34=C36," ",IF(C34&gt;C36,A34,A36))</f>
        <v>7-1 Seton-LaSalle</v>
      </c>
      <c r="E35" s="1">
        <v>71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364</v>
      </c>
      <c r="B36" s="15" t="s">
        <v>155</v>
      </c>
      <c r="C36" s="7">
        <v>31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491</v>
      </c>
      <c r="E37" s="8"/>
      <c r="F37" s="1" t="str">
        <f>IF(E35=E39," ",IF(E35&gt;E39,D35,D39))</f>
        <v>7-1 Seton-LaSalle</v>
      </c>
      <c r="G37" s="1">
        <v>58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163</v>
      </c>
      <c r="B38" s="13" t="s">
        <v>148</v>
      </c>
      <c r="C38" s="1">
        <v>59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175</v>
      </c>
      <c r="B39" s="11"/>
      <c r="C39" s="5"/>
      <c r="D39" s="6" t="str">
        <f>IF(C38=C40," ",IF(C38&gt;C40,A38,A40))</f>
        <v>5-1 Conemaugh Township</v>
      </c>
      <c r="E39" s="7">
        <v>32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365</v>
      </c>
      <c r="B40" s="15" t="s">
        <v>138</v>
      </c>
      <c r="C40" s="7">
        <v>53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503</v>
      </c>
      <c r="G41" s="8"/>
      <c r="H41" s="1" t="str">
        <f>IF(G37=G45," ",IF(G37&gt;G45,F37,F45))</f>
        <v>7-1 Seton-LaSalle</v>
      </c>
      <c r="I41" s="6">
        <v>56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366</v>
      </c>
      <c r="B42" s="13" t="s">
        <v>166</v>
      </c>
      <c r="C42" s="1">
        <v>46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367</v>
      </c>
      <c r="B43" s="11"/>
      <c r="C43" s="17"/>
      <c r="D43" s="1" t="str">
        <f>IF(C42=C44," ",IF(C42&gt;C44,A42,A44))</f>
        <v>10-2 Girard</v>
      </c>
      <c r="E43" s="1">
        <v>33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368</v>
      </c>
      <c r="B44" s="15" t="s">
        <v>35</v>
      </c>
      <c r="C44" s="7">
        <v>42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492</v>
      </c>
      <c r="E45" s="18"/>
      <c r="F45" s="6" t="str">
        <f>IF(E43=E47," ",IF(E43&gt;E47,D43,D47))</f>
        <v>9-1 Cranberry</v>
      </c>
      <c r="G45" s="7">
        <v>42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369</v>
      </c>
      <c r="B46" s="13" t="s">
        <v>370</v>
      </c>
      <c r="C46" s="1">
        <v>45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371</v>
      </c>
      <c r="B47" s="11"/>
      <c r="C47" s="17"/>
      <c r="D47" s="6" t="str">
        <f>IF(C46=C48," ",IF(C46&gt;C48,A46,A48))</f>
        <v>9-1 Cranberry</v>
      </c>
      <c r="E47" s="7">
        <v>43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372</v>
      </c>
      <c r="B48" s="15" t="s">
        <v>100</v>
      </c>
      <c r="C48" s="7">
        <v>43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223</v>
      </c>
      <c r="I49" s="20"/>
      <c r="J49" s="6" t="str">
        <f>IF(I41=I57," ",IF(I41&gt;I57,H41,H57))</f>
        <v>7-1 Seton-LaSalle</v>
      </c>
      <c r="K49" s="7">
        <v>71</v>
      </c>
      <c r="L49" s="2"/>
      <c r="M49" s="3"/>
      <c r="N49" s="9"/>
      <c r="O49" s="3"/>
    </row>
    <row r="50" spans="1:15" ht="9.75" customHeight="1" x14ac:dyDescent="0.2">
      <c r="A50" s="10" t="s">
        <v>373</v>
      </c>
      <c r="B50" s="13" t="s">
        <v>256</v>
      </c>
      <c r="C50" s="1">
        <v>62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374</v>
      </c>
      <c r="B51" s="11"/>
      <c r="C51" s="5"/>
      <c r="D51" s="1" t="str">
        <f>IF(C50=C52," ",IF(C50&gt;C52,A50,A52))</f>
        <v>6-1 Forest Hills</v>
      </c>
      <c r="E51" s="1">
        <v>68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435</v>
      </c>
      <c r="B52" s="15" t="s">
        <v>35</v>
      </c>
      <c r="C52" s="7">
        <v>35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471</v>
      </c>
      <c r="E53" s="8"/>
      <c r="F53" s="1" t="str">
        <f>IF(E51=E55," ",IF(E51&gt;E55,D51,D55))</f>
        <v>6-1 Forest Hills</v>
      </c>
      <c r="G53" s="1">
        <v>45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375</v>
      </c>
      <c r="B54" s="13" t="s">
        <v>138</v>
      </c>
      <c r="C54" s="1">
        <v>44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325</v>
      </c>
      <c r="B55" s="11"/>
      <c r="C55" s="17" t="s">
        <v>456</v>
      </c>
      <c r="D55" s="6" t="str">
        <f>IF(C54=C56," ",IF(C54&gt;C56,A54,A56))</f>
        <v>7-3 Keystone Oaks</v>
      </c>
      <c r="E55" s="7">
        <v>57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376</v>
      </c>
      <c r="B56" s="15" t="s">
        <v>144</v>
      </c>
      <c r="C56" s="7">
        <v>43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220</v>
      </c>
      <c r="G57" s="8"/>
      <c r="H57" s="1" t="str">
        <f>IF(G53=G61," ",IF(G53&gt;G61,F53,F61))</f>
        <v>10-1 Villa Maria Academy</v>
      </c>
      <c r="I57" s="7">
        <v>50</v>
      </c>
      <c r="L57" s="2"/>
      <c r="M57" s="3"/>
      <c r="N57" s="9"/>
      <c r="O57" s="3"/>
    </row>
    <row r="58" spans="1:15" ht="9.75" customHeight="1" x14ac:dyDescent="0.2">
      <c r="A58" s="10" t="s">
        <v>377</v>
      </c>
      <c r="B58" s="13" t="s">
        <v>21</v>
      </c>
      <c r="C58" s="1">
        <v>51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64</v>
      </c>
      <c r="B59" s="11"/>
      <c r="C59" s="17"/>
      <c r="D59" s="1" t="str">
        <f>IF(C58=C60," ",IF(C58&gt;C60,A58,A60))</f>
        <v>7-2 Bishop Canevin</v>
      </c>
      <c r="E59" s="1">
        <v>30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378</v>
      </c>
      <c r="B60" s="15" t="s">
        <v>155</v>
      </c>
      <c r="C60" s="7">
        <v>35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493</v>
      </c>
      <c r="E61" s="18"/>
      <c r="F61" s="6" t="str">
        <f>IF(E59=E63," ",IF(E59&gt;E63,D59,D63))</f>
        <v>10-1 Villa Maria Academy</v>
      </c>
      <c r="G61" s="7">
        <v>57</v>
      </c>
      <c r="H61" s="2"/>
      <c r="L61" s="2"/>
      <c r="M61" s="3"/>
      <c r="N61" s="9"/>
      <c r="O61" s="3"/>
    </row>
    <row r="62" spans="1:15" ht="9.75" customHeight="1" x14ac:dyDescent="0.2">
      <c r="A62" s="10" t="s">
        <v>379</v>
      </c>
      <c r="B62" s="13" t="s">
        <v>155</v>
      </c>
      <c r="C62" s="1">
        <v>55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380</v>
      </c>
      <c r="B63" s="11"/>
      <c r="C63" s="5"/>
      <c r="D63" s="6" t="str">
        <f>IF(C62=C64," ",IF(C62&gt;C64,A62,A64))</f>
        <v>10-1 Villa Maria Academy</v>
      </c>
      <c r="E63" s="7">
        <v>47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381</v>
      </c>
      <c r="B64" s="15" t="s">
        <v>305</v>
      </c>
      <c r="C64" s="7">
        <v>28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383</v>
      </c>
      <c r="B2" s="13" t="s">
        <v>35</v>
      </c>
      <c r="C2" s="1">
        <v>52</v>
      </c>
      <c r="H2" s="2"/>
      <c r="M2" s="3"/>
      <c r="N2" s="3"/>
    </row>
    <row r="3" spans="1:14" ht="9.75" customHeight="1" x14ac:dyDescent="0.2">
      <c r="A3" s="21" t="s">
        <v>384</v>
      </c>
      <c r="B3" s="11"/>
      <c r="C3" s="5"/>
      <c r="D3" s="1" t="str">
        <f>IF(C2=C4," ",IF(C2&gt;C4,A2,A4))</f>
        <v>3-1 Lebanon Catholic</v>
      </c>
      <c r="E3" s="1">
        <v>43</v>
      </c>
      <c r="H3" s="2"/>
      <c r="M3" s="3"/>
      <c r="N3" s="3"/>
    </row>
    <row r="4" spans="1:14" ht="9.75" customHeight="1" x14ac:dyDescent="0.2">
      <c r="A4" s="12" t="s">
        <v>385</v>
      </c>
      <c r="B4" s="15" t="s">
        <v>31</v>
      </c>
      <c r="C4" s="7">
        <v>33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463</v>
      </c>
      <c r="E5" s="8"/>
      <c r="F5" s="1" t="str">
        <f>IF(E3=E7," ",IF(E3&gt;E7,D3,D7))</f>
        <v>2-1 Old Forge</v>
      </c>
      <c r="G5" s="1">
        <v>39</v>
      </c>
      <c r="H5" s="2"/>
      <c r="M5" s="3"/>
      <c r="N5" s="3"/>
    </row>
    <row r="6" spans="1:14" ht="9.75" customHeight="1" x14ac:dyDescent="0.2">
      <c r="A6" s="10" t="s">
        <v>386</v>
      </c>
      <c r="B6" s="13" t="s">
        <v>288</v>
      </c>
      <c r="C6" s="1">
        <v>40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387</v>
      </c>
      <c r="B7" s="11"/>
      <c r="C7" s="5"/>
      <c r="D7" s="6" t="str">
        <f>IF(C6=C8," ",IF(C6&gt;C8,A6,A8))</f>
        <v>2-1 Old Forge</v>
      </c>
      <c r="E7" s="7">
        <v>66</v>
      </c>
      <c r="F7" s="2"/>
      <c r="G7" s="8"/>
      <c r="H7" s="2"/>
      <c r="M7" s="3"/>
      <c r="N7" s="3"/>
    </row>
    <row r="8" spans="1:14" ht="9.75" customHeight="1" x14ac:dyDescent="0.2">
      <c r="A8" s="12" t="s">
        <v>388</v>
      </c>
      <c r="B8" s="15" t="s">
        <v>148</v>
      </c>
      <c r="C8" s="7">
        <v>27</v>
      </c>
      <c r="D8" s="2"/>
      <c r="F8" s="24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523</v>
      </c>
      <c r="G9" s="8"/>
      <c r="H9" s="1" t="str">
        <f>IF(G5=G13," ",IF(G5&gt;G13,F5,F13))</f>
        <v>11-2 Marian Catholic</v>
      </c>
      <c r="I9" s="6">
        <v>49</v>
      </c>
      <c r="M9" s="3"/>
      <c r="N9" s="3"/>
    </row>
    <row r="10" spans="1:14" ht="9.75" customHeight="1" x14ac:dyDescent="0.2">
      <c r="A10" s="10" t="s">
        <v>389</v>
      </c>
      <c r="B10" s="13" t="s">
        <v>330</v>
      </c>
      <c r="C10" s="1">
        <v>35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390</v>
      </c>
      <c r="B11" s="11"/>
      <c r="C11" s="5"/>
      <c r="D11" s="1" t="str">
        <f>IF(C10=C12," ",IF(C10&gt;C12,A10,A12))</f>
        <v>11-2 Marian Catholic</v>
      </c>
      <c r="E11" s="1">
        <v>56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391</v>
      </c>
      <c r="B12" s="15" t="s">
        <v>35</v>
      </c>
      <c r="C12" s="7">
        <v>65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494</v>
      </c>
      <c r="E13" s="8"/>
      <c r="F13" s="6" t="str">
        <f>IF(E11=E15," ",IF(E11&gt;E15,D11,D15))</f>
        <v>11-2 Marian Catholic</v>
      </c>
      <c r="G13" s="7">
        <v>44</v>
      </c>
      <c r="H13" s="9"/>
      <c r="I13" s="8"/>
      <c r="M13" s="3"/>
      <c r="N13" s="3"/>
    </row>
    <row r="14" spans="1:14" ht="9.75" customHeight="1" x14ac:dyDescent="0.2">
      <c r="A14" s="10" t="s">
        <v>392</v>
      </c>
      <c r="B14" s="13" t="s">
        <v>393</v>
      </c>
      <c r="C14" s="1">
        <v>14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394</v>
      </c>
      <c r="B15" s="11"/>
      <c r="C15" s="5"/>
      <c r="D15" s="6" t="str">
        <f>IF(C14=C16," ",IF(C14&gt;C16,A14,A16))</f>
        <v>3-3 Harrisburg Christian</v>
      </c>
      <c r="E15" s="7">
        <v>39</v>
      </c>
      <c r="F15" s="2"/>
      <c r="H15" s="9"/>
      <c r="I15" s="8"/>
      <c r="M15" s="3"/>
      <c r="N15" s="3"/>
    </row>
    <row r="16" spans="1:14" ht="9.75" customHeight="1" x14ac:dyDescent="0.2">
      <c r="A16" s="12" t="s">
        <v>395</v>
      </c>
      <c r="B16" s="15" t="s">
        <v>104</v>
      </c>
      <c r="C16" s="7">
        <v>62</v>
      </c>
      <c r="D16" s="2"/>
      <c r="F16" s="2"/>
      <c r="H16" s="24"/>
      <c r="I16" s="8"/>
      <c r="M16" s="3"/>
      <c r="N16" s="3"/>
    </row>
    <row r="17" spans="1:14" ht="9.75" customHeight="1" x14ac:dyDescent="0.2">
      <c r="H17" s="24" t="s">
        <v>468</v>
      </c>
      <c r="I17" s="18"/>
      <c r="J17" s="6" t="str">
        <f>IF(I9=I25," ",IF(I9&gt;I25,H9,H25))</f>
        <v>3-2 Steelton-Highspire</v>
      </c>
      <c r="K17" s="6">
        <v>66</v>
      </c>
      <c r="M17" s="3"/>
      <c r="N17" s="3"/>
    </row>
    <row r="18" spans="1:14" ht="9.75" customHeight="1" x14ac:dyDescent="0.2">
      <c r="A18" s="10" t="s">
        <v>396</v>
      </c>
      <c r="B18" s="13" t="s">
        <v>118</v>
      </c>
      <c r="C18" s="1">
        <v>62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399</v>
      </c>
      <c r="B19" s="11"/>
      <c r="C19" s="19"/>
      <c r="D19" s="1" t="str">
        <f>IF(C18=C20," ",IF(C18&gt;C20,A18,A20))</f>
        <v>11-1 Tri-Valley</v>
      </c>
      <c r="E19" s="1">
        <v>65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397</v>
      </c>
      <c r="B20" s="15" t="s">
        <v>398</v>
      </c>
      <c r="C20" s="7">
        <v>10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495</v>
      </c>
      <c r="E21" s="8"/>
      <c r="F21" s="1" t="str">
        <f>IF(E19=E23," ",IF(E19&gt;E23,D19,D23))</f>
        <v>11-1 Tri-Valley</v>
      </c>
      <c r="G21" s="1">
        <v>44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400</v>
      </c>
      <c r="B22" s="13" t="s">
        <v>150</v>
      </c>
      <c r="C22" s="1">
        <v>37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401</v>
      </c>
      <c r="B23" s="11"/>
      <c r="C23" s="5"/>
      <c r="D23" s="6" t="str">
        <f>IF(C22=C24," ",IF(C22&gt;C24,A22,A24))</f>
        <v>6-3 Conemaugh Valley</v>
      </c>
      <c r="E23" s="7">
        <v>27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402</v>
      </c>
      <c r="B24" s="15" t="s">
        <v>97</v>
      </c>
      <c r="C24" s="7">
        <v>46</v>
      </c>
      <c r="D24" s="2"/>
      <c r="F24" s="24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4" t="s">
        <v>524</v>
      </c>
      <c r="G25" s="8"/>
      <c r="H25" s="6" t="str">
        <f>IF(G21=G29," ",IF(G21&gt;G29,F21,F29))</f>
        <v>3-2 Steelton-Highspire</v>
      </c>
      <c r="I25" s="7">
        <v>62</v>
      </c>
      <c r="J25" s="9"/>
      <c r="K25" s="8"/>
      <c r="M25" s="3"/>
      <c r="N25" s="3"/>
    </row>
    <row r="26" spans="1:14" ht="9.75" customHeight="1" x14ac:dyDescent="0.2">
      <c r="A26" s="10" t="s">
        <v>403</v>
      </c>
      <c r="B26" s="13" t="s">
        <v>102</v>
      </c>
      <c r="C26" s="1">
        <v>63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404</v>
      </c>
      <c r="B27" s="11"/>
      <c r="C27" s="5"/>
      <c r="D27" s="1" t="str">
        <f>IF(C26=C28," ",IF(C26&gt;C28,A26,A28))</f>
        <v>3-2 Steelton-Highspire</v>
      </c>
      <c r="E27" s="1">
        <v>63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405</v>
      </c>
      <c r="B28" s="15" t="s">
        <v>97</v>
      </c>
      <c r="C28" s="7">
        <v>45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482</v>
      </c>
      <c r="E29" s="18"/>
      <c r="F29" s="6" t="str">
        <f>IF(E27=E31," ",IF(E27&gt;E31,D27,D31))</f>
        <v>3-2 Steelton-Highspire</v>
      </c>
      <c r="G29" s="7">
        <v>52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406</v>
      </c>
      <c r="B30" s="13" t="s">
        <v>207</v>
      </c>
      <c r="C30" s="1">
        <v>42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407</v>
      </c>
      <c r="B31" s="11"/>
      <c r="C31" s="5"/>
      <c r="D31" s="6" t="str">
        <f>IF(C30=C32," ",IF(C30&gt;C32,A30,A32))</f>
        <v>2-2 Forest City</v>
      </c>
      <c r="E31" s="7">
        <v>44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457</v>
      </c>
      <c r="B32" s="15" t="s">
        <v>122</v>
      </c>
      <c r="C32" s="7">
        <v>45</v>
      </c>
      <c r="D32" s="2"/>
      <c r="F32" s="2"/>
      <c r="H32" s="2"/>
      <c r="I32" s="3"/>
      <c r="J32" s="22" t="s">
        <v>508</v>
      </c>
      <c r="K32" s="8"/>
      <c r="M32" s="3"/>
      <c r="N32" s="3"/>
    </row>
    <row r="33" spans="1:15" ht="9.75" customHeight="1" x14ac:dyDescent="0.2">
      <c r="H33" s="2"/>
      <c r="J33" s="22" t="s">
        <v>522</v>
      </c>
      <c r="K33" s="8"/>
      <c r="L33" s="6" t="str">
        <f>IF(K17=K49," ",IF(K17&gt;K49,J17,J49))</f>
        <v>3-2 Steelton-Highspire</v>
      </c>
      <c r="M33" s="3"/>
      <c r="N33" s="3"/>
      <c r="O33" s="3"/>
    </row>
    <row r="34" spans="1:15" ht="9.75" customHeight="1" x14ac:dyDescent="0.2">
      <c r="A34" s="10" t="s">
        <v>408</v>
      </c>
      <c r="B34" s="13" t="s">
        <v>317</v>
      </c>
      <c r="C34" s="1">
        <v>62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409</v>
      </c>
      <c r="B35" s="11"/>
      <c r="C35" s="17" t="s">
        <v>456</v>
      </c>
      <c r="D35" s="1" t="str">
        <f>IF(C34=C36," ",IF(C34&gt;C36,A34,A36))</f>
        <v>7-1 Vincentian Academy</v>
      </c>
      <c r="E35" s="1">
        <v>57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410</v>
      </c>
      <c r="B36" s="15" t="s">
        <v>138</v>
      </c>
      <c r="C36" s="7">
        <v>60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496</v>
      </c>
      <c r="E37" s="8"/>
      <c r="F37" s="1" t="str">
        <f>IF(E35=E39," ",IF(E35&gt;E39,D35,D39))</f>
        <v>7-1 Vincentian Academy</v>
      </c>
      <c r="G37" s="1">
        <v>56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411</v>
      </c>
      <c r="B38" s="13" t="s">
        <v>412</v>
      </c>
      <c r="C38" s="1">
        <v>47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413</v>
      </c>
      <c r="B39" s="11"/>
      <c r="C39" s="5"/>
      <c r="D39" s="6" t="str">
        <f>IF(C38=C40," ",IF(C38&gt;C40,A38,A40))</f>
        <v>9-3 Elk County Catholic</v>
      </c>
      <c r="E39" s="7">
        <v>38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218</v>
      </c>
      <c r="B40" s="15" t="s">
        <v>104</v>
      </c>
      <c r="C40" s="7">
        <v>53</v>
      </c>
      <c r="D40" s="2"/>
      <c r="F40" s="2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4" t="s">
        <v>525</v>
      </c>
      <c r="G41" s="8"/>
      <c r="H41" s="1" t="str">
        <f>IF(G37=G45," ",IF(G37&gt;G45,F37,F45))</f>
        <v>7-1 Vincentian Academy</v>
      </c>
      <c r="I41" s="6">
        <v>58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414</v>
      </c>
      <c r="B42" s="13" t="s">
        <v>155</v>
      </c>
      <c r="C42" s="1">
        <v>62</v>
      </c>
      <c r="D42" s="2"/>
      <c r="F42" s="24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415</v>
      </c>
      <c r="B43" s="11"/>
      <c r="C43" s="17"/>
      <c r="D43" s="1" t="str">
        <f>IF(C42=C44," ",IF(C42&gt;C44,A42,A44))</f>
        <v>9-2 Clarion</v>
      </c>
      <c r="E43" s="1">
        <v>43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416</v>
      </c>
      <c r="B44" s="15" t="s">
        <v>166</v>
      </c>
      <c r="C44" s="7">
        <v>52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497</v>
      </c>
      <c r="E45" s="18"/>
      <c r="F45" s="6" t="str">
        <f>IF(E43=E47," ",IF(E43&gt;E47,D43,D47))</f>
        <v>10-1 Kennedy Catholic</v>
      </c>
      <c r="G45" s="7">
        <v>51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417</v>
      </c>
      <c r="B46" s="13" t="s">
        <v>418</v>
      </c>
      <c r="C46" s="1">
        <v>59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419</v>
      </c>
      <c r="B47" s="11"/>
      <c r="C47" s="17"/>
      <c r="D47" s="6" t="str">
        <f>IF(C46=C48," ",IF(C46&gt;C48,A46,A48))</f>
        <v>10-1 Kennedy Catholic</v>
      </c>
      <c r="E47" s="7">
        <v>59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420</v>
      </c>
      <c r="B48" s="15" t="s">
        <v>86</v>
      </c>
      <c r="C48" s="7">
        <v>30</v>
      </c>
      <c r="D48" s="2"/>
      <c r="F48" s="2"/>
      <c r="H48" s="2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4" t="s">
        <v>233</v>
      </c>
      <c r="I49" s="20"/>
      <c r="J49" s="6" t="str">
        <f>IF(I41=I57," ",IF(I41&gt;I57,H41,H57))</f>
        <v>7-2 North Catholic</v>
      </c>
      <c r="K49" s="7">
        <v>59</v>
      </c>
      <c r="L49" s="2"/>
      <c r="M49" s="3"/>
      <c r="N49" s="9"/>
      <c r="O49" s="3"/>
    </row>
    <row r="50" spans="1:15" ht="9.75" customHeight="1" x14ac:dyDescent="0.2">
      <c r="A50" s="10" t="s">
        <v>421</v>
      </c>
      <c r="B50" s="13" t="s">
        <v>148</v>
      </c>
      <c r="C50" s="1">
        <v>45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422</v>
      </c>
      <c r="B51" s="11"/>
      <c r="C51" s="5"/>
      <c r="D51" s="1" t="str">
        <f>IF(C50=C52," ",IF(C50&gt;C52,A50,A52))</f>
        <v>6-1 Bishop Guilfoyle</v>
      </c>
      <c r="E51" s="1">
        <v>30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423</v>
      </c>
      <c r="B52" s="15" t="s">
        <v>31</v>
      </c>
      <c r="C52" s="7">
        <v>18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491</v>
      </c>
      <c r="E53" s="8"/>
      <c r="F53" s="1" t="str">
        <f>IF(E51=E55," ",IF(E51&gt;E55,D51,D55))</f>
        <v>7-3 Fort Cherry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424</v>
      </c>
      <c r="B54" s="13" t="s">
        <v>102</v>
      </c>
      <c r="C54" s="1">
        <v>58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425</v>
      </c>
      <c r="B55" s="11"/>
      <c r="C55" s="17"/>
      <c r="D55" s="6" t="str">
        <f>IF(C54=C56," ",IF(C54&gt;C56,A54,A56))</f>
        <v>7-3 Fort Cherry</v>
      </c>
      <c r="E55" s="7">
        <v>41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231</v>
      </c>
      <c r="B56" s="15" t="s">
        <v>102</v>
      </c>
      <c r="C56" s="7">
        <v>35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526</v>
      </c>
      <c r="G57" s="8"/>
      <c r="H57" s="1" t="str">
        <f>IF(G53=G61," ",IF(G53&gt;G61,F53,F61))</f>
        <v>7-2 North Catholic</v>
      </c>
      <c r="I57" s="7">
        <v>71</v>
      </c>
      <c r="L57" s="2"/>
      <c r="M57" s="3"/>
      <c r="N57" s="9"/>
      <c r="O57" s="3"/>
    </row>
    <row r="58" spans="1:15" ht="9.75" customHeight="1" x14ac:dyDescent="0.2">
      <c r="A58" s="10" t="s">
        <v>426</v>
      </c>
      <c r="B58" s="13" t="s">
        <v>55</v>
      </c>
      <c r="C58" s="1">
        <v>61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427</v>
      </c>
      <c r="B59" s="11"/>
      <c r="C59" s="17"/>
      <c r="D59" s="1" t="str">
        <f>IF(C58=C60," ",IF(C58&gt;C60,A58,A60))</f>
        <v>7-2 North Catholic</v>
      </c>
      <c r="E59" s="1">
        <v>56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428</v>
      </c>
      <c r="B60" s="15" t="s">
        <v>166</v>
      </c>
      <c r="C60" s="7">
        <v>24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498</v>
      </c>
      <c r="E61" s="18"/>
      <c r="F61" s="6" t="str">
        <f>IF(E59=E63," ",IF(E59&gt;E63,D59,D63))</f>
        <v>7-2 North Catholic</v>
      </c>
      <c r="G61" s="7">
        <v>57</v>
      </c>
      <c r="H61" s="2"/>
      <c r="L61" s="2"/>
      <c r="M61" s="3"/>
      <c r="N61" s="9"/>
      <c r="O61" s="3"/>
    </row>
    <row r="62" spans="1:15" ht="9.75" customHeight="1" x14ac:dyDescent="0.2">
      <c r="A62" s="10" t="s">
        <v>429</v>
      </c>
      <c r="B62" s="13" t="s">
        <v>317</v>
      </c>
      <c r="C62" s="1">
        <v>74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430</v>
      </c>
      <c r="B63" s="11"/>
      <c r="C63" s="5"/>
      <c r="D63" s="6" t="str">
        <f>IF(C62=C64," ",IF(C62&gt;C64,A62,A64))</f>
        <v>9-1 Keystone</v>
      </c>
      <c r="E63" s="7">
        <v>31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431</v>
      </c>
      <c r="B64" s="15" t="s">
        <v>432</v>
      </c>
      <c r="C64" s="7">
        <v>31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2012 AAAA Boys</vt:lpstr>
      <vt:lpstr>2012 AAA Boys</vt:lpstr>
      <vt:lpstr>2012 AA Boys</vt:lpstr>
      <vt:lpstr>2012 A Boys</vt:lpstr>
      <vt:lpstr>2012 AAAA Girls</vt:lpstr>
      <vt:lpstr>2012 AAA Girls</vt:lpstr>
      <vt:lpstr>2012 AA Girls</vt:lpstr>
      <vt:lpstr>2012 A Girls</vt:lpstr>
      <vt:lpstr>'2012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2012-03-21T02:10:42Z</cp:lastPrinted>
  <dcterms:created xsi:type="dcterms:W3CDTF">1998-02-04T06:41:48Z</dcterms:created>
  <dcterms:modified xsi:type="dcterms:W3CDTF">2012-10-17T21:16:40Z</dcterms:modified>
</cp:coreProperties>
</file>