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eedy\SkyDrive\Documents\PIAA\PIAA_Basketball\"/>
    </mc:Choice>
  </mc:AlternateContent>
  <bookViews>
    <workbookView xWindow="13170" yWindow="15" windowWidth="8730" windowHeight="11640"/>
  </bookViews>
  <sheets>
    <sheet name="2015 AAAA Boys" sheetId="8" r:id="rId1"/>
    <sheet name="2015 AAA Boys" sheetId="9" r:id="rId2"/>
    <sheet name="2015 AA Boys" sheetId="10" r:id="rId3"/>
    <sheet name="2015 A Boys" sheetId="11" r:id="rId4"/>
    <sheet name="2015 AAAA Girls" sheetId="12" r:id="rId5"/>
    <sheet name="2015 AAA Girls" sheetId="13" r:id="rId6"/>
    <sheet name="2015 AA Girls" sheetId="14" r:id="rId7"/>
    <sheet name="2015 A Girls" sheetId="15" r:id="rId8"/>
  </sheets>
  <calcPr calcId="152511"/>
</workbook>
</file>

<file path=xl/calcChain.xml><?xml version="1.0" encoding="utf-8"?>
<calcChain xmlns="http://schemas.openxmlformats.org/spreadsheetml/2006/main">
  <c r="D63" i="13" l="1"/>
  <c r="D59" i="13"/>
  <c r="F61" i="13"/>
  <c r="D55" i="13"/>
  <c r="D51" i="13"/>
  <c r="F53" i="13"/>
  <c r="H57" i="13"/>
  <c r="J49" i="13"/>
  <c r="D47" i="13"/>
  <c r="D43" i="13"/>
  <c r="F45" i="13"/>
  <c r="D39" i="13"/>
  <c r="D35" i="13"/>
  <c r="F37" i="13"/>
  <c r="L33" i="13"/>
  <c r="D31" i="13"/>
  <c r="D27" i="13"/>
  <c r="F29" i="13"/>
  <c r="D23" i="13"/>
  <c r="D19" i="13"/>
  <c r="F21" i="13"/>
  <c r="H25" i="13"/>
  <c r="J17" i="13"/>
  <c r="D15" i="13"/>
  <c r="D11" i="13"/>
  <c r="F13" i="13"/>
  <c r="D7" i="13"/>
  <c r="D3" i="13"/>
  <c r="F5" i="13"/>
  <c r="H9" i="13"/>
  <c r="D63" i="12"/>
  <c r="D59" i="12"/>
  <c r="F61" i="12"/>
  <c r="H57" i="12"/>
  <c r="D55" i="12"/>
  <c r="D51" i="12"/>
  <c r="F53" i="12"/>
  <c r="J49" i="12"/>
  <c r="D47" i="12"/>
  <c r="D43" i="12"/>
  <c r="F45" i="12"/>
  <c r="D39" i="12"/>
  <c r="D35" i="12"/>
  <c r="F37" i="12"/>
  <c r="H41" i="12"/>
  <c r="L33" i="12"/>
  <c r="D31" i="12"/>
  <c r="D27" i="12"/>
  <c r="F29" i="12"/>
  <c r="D23" i="12"/>
  <c r="D19" i="12"/>
  <c r="F21" i="12"/>
  <c r="H25" i="12"/>
  <c r="J17" i="12"/>
  <c r="D15" i="12"/>
  <c r="D11" i="12"/>
  <c r="F13" i="12"/>
  <c r="D7" i="12"/>
  <c r="D3" i="12"/>
  <c r="F5" i="12"/>
  <c r="H9" i="12"/>
  <c r="D63" i="15"/>
  <c r="D59" i="15"/>
  <c r="F61" i="15"/>
  <c r="D55" i="15"/>
  <c r="D51" i="15"/>
  <c r="F53" i="15"/>
  <c r="H57" i="15"/>
  <c r="J49" i="15"/>
  <c r="D47" i="15"/>
  <c r="D43" i="15"/>
  <c r="F45" i="15"/>
  <c r="D39" i="15"/>
  <c r="D35" i="15"/>
  <c r="F37" i="15"/>
  <c r="H41" i="15"/>
  <c r="L33" i="15"/>
  <c r="D31" i="15"/>
  <c r="F29" i="15"/>
  <c r="D27" i="15"/>
  <c r="D23" i="15"/>
  <c r="D19" i="15"/>
  <c r="F21" i="15"/>
  <c r="H25" i="15"/>
  <c r="J17" i="15"/>
  <c r="D15" i="15"/>
  <c r="D11" i="15"/>
  <c r="F13" i="15"/>
  <c r="D7" i="15"/>
  <c r="D3" i="15"/>
  <c r="F5" i="15"/>
  <c r="H9" i="15"/>
  <c r="D63" i="14"/>
  <c r="D59" i="14"/>
  <c r="D55" i="14"/>
  <c r="D51" i="14"/>
  <c r="J49" i="14"/>
  <c r="D47" i="14"/>
  <c r="D43" i="14"/>
  <c r="F45" i="14"/>
  <c r="D39" i="14"/>
  <c r="D35" i="14"/>
  <c r="F37" i="14"/>
  <c r="H41" i="14"/>
  <c r="L33" i="14"/>
  <c r="D31" i="14"/>
  <c r="D27" i="14"/>
  <c r="D23" i="14"/>
  <c r="D19" i="14"/>
  <c r="J17" i="14"/>
  <c r="D15" i="14"/>
  <c r="D11" i="14"/>
  <c r="D7" i="14"/>
  <c r="D3" i="14"/>
  <c r="F5" i="14"/>
  <c r="H9" i="14"/>
  <c r="D63" i="11"/>
  <c r="D59" i="11"/>
  <c r="D55" i="11"/>
  <c r="D51" i="11"/>
  <c r="J49" i="11"/>
  <c r="D47" i="11"/>
  <c r="D43" i="11"/>
  <c r="F45" i="11"/>
  <c r="D39" i="11"/>
  <c r="D35" i="11"/>
  <c r="F37" i="11"/>
  <c r="H41" i="11"/>
  <c r="L33" i="11"/>
  <c r="D31" i="11"/>
  <c r="D27" i="11"/>
  <c r="F29" i="11"/>
  <c r="D23" i="11"/>
  <c r="D19" i="11"/>
  <c r="J17" i="11"/>
  <c r="D15" i="11"/>
  <c r="D11" i="11"/>
  <c r="D7" i="11"/>
  <c r="D3" i="11"/>
  <c r="D63" i="10"/>
  <c r="D59" i="10"/>
  <c r="F61" i="10"/>
  <c r="D55" i="10"/>
  <c r="D51" i="10"/>
  <c r="F53" i="10"/>
  <c r="H57" i="10"/>
  <c r="J49" i="10"/>
  <c r="D47" i="10"/>
  <c r="D43" i="10"/>
  <c r="D39" i="10"/>
  <c r="D35" i="10"/>
  <c r="L33" i="10"/>
  <c r="D31" i="10"/>
  <c r="D27" i="10"/>
  <c r="D23" i="10"/>
  <c r="D19" i="10"/>
  <c r="J17" i="10"/>
  <c r="D15" i="10"/>
  <c r="D11" i="10"/>
  <c r="F13" i="10"/>
  <c r="D7" i="10"/>
  <c r="D3" i="10"/>
  <c r="D63" i="9"/>
  <c r="D59" i="9"/>
  <c r="F61" i="9"/>
  <c r="H57" i="9"/>
  <c r="D55" i="9"/>
  <c r="D51" i="9"/>
  <c r="J49" i="9"/>
  <c r="D47" i="9"/>
  <c r="D43" i="9"/>
  <c r="F45" i="9"/>
  <c r="D39" i="9"/>
  <c r="D35" i="9"/>
  <c r="F37" i="9"/>
  <c r="H41" i="9"/>
  <c r="L33" i="9"/>
  <c r="D31" i="9"/>
  <c r="D27" i="9"/>
  <c r="D23" i="9"/>
  <c r="D19" i="9"/>
  <c r="J17" i="9"/>
  <c r="D15" i="9"/>
  <c r="D11" i="9"/>
  <c r="D7" i="9"/>
  <c r="D3" i="9"/>
  <c r="F5" i="9"/>
  <c r="H9" i="9"/>
  <c r="D63" i="8"/>
  <c r="D59" i="8"/>
  <c r="F61" i="8"/>
  <c r="D51" i="8"/>
  <c r="F53" i="8"/>
  <c r="H57" i="8"/>
  <c r="D55" i="8"/>
  <c r="D47" i="8"/>
  <c r="D43" i="8"/>
  <c r="D35" i="8"/>
  <c r="F37" i="8"/>
  <c r="H41" i="8"/>
  <c r="D39" i="8"/>
  <c r="D31" i="8"/>
  <c r="D27" i="8"/>
  <c r="F29" i="8"/>
  <c r="D19" i="8"/>
  <c r="F21" i="8"/>
  <c r="H25" i="8"/>
  <c r="D23" i="8"/>
  <c r="D15" i="8"/>
  <c r="D11" i="8"/>
  <c r="F13" i="8"/>
  <c r="D3" i="8"/>
  <c r="F5" i="8"/>
  <c r="H9" i="8"/>
  <c r="D7" i="8"/>
  <c r="F61" i="11"/>
  <c r="F53" i="11"/>
  <c r="F21" i="11"/>
  <c r="H25" i="11"/>
  <c r="F13" i="11"/>
  <c r="F5" i="11"/>
  <c r="H9" i="11"/>
  <c r="F29" i="14"/>
  <c r="F21" i="14"/>
  <c r="F13" i="14"/>
  <c r="F61" i="14"/>
  <c r="F53" i="14"/>
  <c r="H57" i="14"/>
  <c r="F45" i="10"/>
  <c r="F37" i="10"/>
  <c r="H41" i="10"/>
  <c r="F29" i="10"/>
  <c r="F21" i="10"/>
  <c r="H25" i="10"/>
  <c r="F5" i="10"/>
  <c r="F53" i="9"/>
  <c r="F29" i="9"/>
  <c r="F21" i="9"/>
  <c r="H25" i="9"/>
  <c r="F13" i="9"/>
  <c r="H25" i="14"/>
  <c r="F45" i="8"/>
  <c r="H57" i="11"/>
  <c r="J49" i="8"/>
  <c r="L33" i="8"/>
  <c r="J17" i="8"/>
  <c r="H41" i="13"/>
  <c r="H9" i="10"/>
</calcChain>
</file>

<file path=xl/sharedStrings.xml><?xml version="1.0" encoding="utf-8"?>
<sst xmlns="http://schemas.openxmlformats.org/spreadsheetml/2006/main" count="722" uniqueCount="508">
  <si>
    <t>Giant Center</t>
  </si>
  <si>
    <t>Sat 3/22 12:00pm</t>
  </si>
  <si>
    <t>Fri. 3/21 12:00pm</t>
  </si>
  <si>
    <t>Sat. 3/22 6:00pm</t>
  </si>
  <si>
    <t>Fri. 3/21 6:00pm</t>
  </si>
  <si>
    <t>Fri. 3/21 2:00pm</t>
  </si>
  <si>
    <t>Sat. 3/22 2:00pm</t>
  </si>
  <si>
    <t>Fri. 3/21 8:00pm</t>
  </si>
  <si>
    <t>Sat. 3/22 8:00pm</t>
  </si>
  <si>
    <t>1-1 Abington</t>
  </si>
  <si>
    <t>3-8 Lancaster McCaskey</t>
  </si>
  <si>
    <t>11-2 Whitehall</t>
  </si>
  <si>
    <t>1-7 Methacton</t>
  </si>
  <si>
    <t>1-4 Ridley</t>
  </si>
  <si>
    <t>12-3 LaSalle College</t>
  </si>
  <si>
    <t>2-1 Abington Heights</t>
  </si>
  <si>
    <t>3-7 Central York</t>
  </si>
  <si>
    <t>11-1 Parkland</t>
  </si>
  <si>
    <t>1-8 Conestoga</t>
  </si>
  <si>
    <t>1-3 Pennsbury</t>
  </si>
  <si>
    <t>3-4 Cedar Cliff</t>
  </si>
  <si>
    <t>3-2 Cedar Crest</t>
  </si>
  <si>
    <t>1-6 Lower Merion</t>
  </si>
  <si>
    <t>12-1 Roman Catholic</t>
  </si>
  <si>
    <t>1-9 Downingtown West</t>
  </si>
  <si>
    <t>3-1 York</t>
  </si>
  <si>
    <t>1-10 Penncrest</t>
  </si>
  <si>
    <t>12-2 Martin Luther King</t>
  </si>
  <si>
    <t>11-3 Allentown Allen</t>
  </si>
  <si>
    <t>1-2 Plymouth-Whitemarsh</t>
  </si>
  <si>
    <t>3-6 Northeastern York</t>
  </si>
  <si>
    <t>3-3 Reading</t>
  </si>
  <si>
    <t>1-5 Pennridge</t>
  </si>
  <si>
    <t>6-1 State College</t>
  </si>
  <si>
    <t>3-5 Harrisburg</t>
  </si>
  <si>
    <t>7-2 North Allegheny</t>
  </si>
  <si>
    <t>7-3 North Hills</t>
  </si>
  <si>
    <t>7-1 Chartiers Valley</t>
  </si>
  <si>
    <t>7-5 Mount Lebanon</t>
  </si>
  <si>
    <t>8-1 Allderdice</t>
  </si>
  <si>
    <t>7-4 Fox Chapel</t>
  </si>
  <si>
    <t>26-3</t>
  </si>
  <si>
    <t>20-10</t>
  </si>
  <si>
    <t>20-6</t>
  </si>
  <si>
    <t>19-6</t>
  </si>
  <si>
    <t>21-3</t>
  </si>
  <si>
    <t>20-9</t>
  </si>
  <si>
    <t>25-4</t>
  </si>
  <si>
    <t>24-5</t>
  </si>
  <si>
    <t>23-6</t>
  </si>
  <si>
    <t>24-4</t>
  </si>
  <si>
    <t>17-10</t>
  </si>
  <si>
    <t>24-2</t>
  </si>
  <si>
    <t>23-5</t>
  </si>
  <si>
    <t>19-8</t>
  </si>
  <si>
    <t>25-2</t>
  </si>
  <si>
    <t>13-10</t>
  </si>
  <si>
    <t>20-8</t>
  </si>
  <si>
    <t>23-3</t>
  </si>
  <si>
    <t>23-2</t>
  </si>
  <si>
    <t>16-9</t>
  </si>
  <si>
    <t>13-11</t>
  </si>
  <si>
    <t>Cheltenham 1:00</t>
  </si>
  <si>
    <t>Allentown Allen 1:00</t>
  </si>
  <si>
    <t>Spring-Ford 1:00</t>
  </si>
  <si>
    <t>Lackawanna College 2:30</t>
  </si>
  <si>
    <t>Allentown Allen 4:00</t>
  </si>
  <si>
    <t>Council Rock South 1:00</t>
  </si>
  <si>
    <t>Lebanon 1:30</t>
  </si>
  <si>
    <t>St. Joseph's Prep 2:30</t>
  </si>
  <si>
    <t>Dallastown 2:30</t>
  </si>
  <si>
    <t>South Philadelphia 1:00</t>
  </si>
  <si>
    <t>Upper Dublin 1:00</t>
  </si>
  <si>
    <t>Bald Eagle Area 2:30</t>
  </si>
  <si>
    <t>North Catholic 2:30</t>
  </si>
  <si>
    <t>Canon-McMillan 2:30</t>
  </si>
  <si>
    <t>Obama Academy 12:00</t>
  </si>
  <si>
    <t>1-1 Central Bucks West</t>
  </si>
  <si>
    <t>3-7 Hempfield</t>
  </si>
  <si>
    <t>12-2 Philadelphia Central</t>
  </si>
  <si>
    <t>1-5 Upper Dublin</t>
  </si>
  <si>
    <t>1-4 Spring-Ford</t>
  </si>
  <si>
    <t>12-3 Archbishop Carroll</t>
  </si>
  <si>
    <t>2-1 Pittston</t>
  </si>
  <si>
    <t>1-7 North Penn</t>
  </si>
  <si>
    <t>11-1 Nazareth</t>
  </si>
  <si>
    <t>1-8 Mount Saint Joseph</t>
  </si>
  <si>
    <t>3-2 Palmyra</t>
  </si>
  <si>
    <t>1-6 Garnet Valley</t>
  </si>
  <si>
    <t>3-3 Central Dauphin East</t>
  </si>
  <si>
    <t>11-3 Parkland</t>
  </si>
  <si>
    <t>12-1 Cardinal O'Hara</t>
  </si>
  <si>
    <t>1-9 Radnor</t>
  </si>
  <si>
    <t>3-1 Cumberland Valley</t>
  </si>
  <si>
    <t>1-10 Boyertown</t>
  </si>
  <si>
    <t>1-3 Downingtown East</t>
  </si>
  <si>
    <t>3-4 Cedar Crest</t>
  </si>
  <si>
    <t>1-2 Abington</t>
  </si>
  <si>
    <t>3-6 Red Lion</t>
  </si>
  <si>
    <t>11-2 Easton</t>
  </si>
  <si>
    <t>3-5 Mechanicsburg</t>
  </si>
  <si>
    <t>7-1 Norwin</t>
  </si>
  <si>
    <t>7-5 Pine-Richland</t>
  </si>
  <si>
    <t>6-1 Altoona</t>
  </si>
  <si>
    <t>7-4 Bethel Park</t>
  </si>
  <si>
    <t>8-1 Obama Academy</t>
  </si>
  <si>
    <t>7-2 Penn Hills</t>
  </si>
  <si>
    <t>7-3 North Allegheny</t>
  </si>
  <si>
    <t>10-1 Erie Central</t>
  </si>
  <si>
    <t>28-1</t>
  </si>
  <si>
    <t>17-8</t>
  </si>
  <si>
    <t>22-5</t>
  </si>
  <si>
    <t>20-7</t>
  </si>
  <si>
    <t>23-4</t>
  </si>
  <si>
    <t>27-1</t>
  </si>
  <si>
    <t>27-2</t>
  </si>
  <si>
    <t>21-6</t>
  </si>
  <si>
    <t>22-6</t>
  </si>
  <si>
    <t>21-4</t>
  </si>
  <si>
    <t>21-5</t>
  </si>
  <si>
    <t>20-5</t>
  </si>
  <si>
    <t>16-10</t>
  </si>
  <si>
    <t>20-4</t>
  </si>
  <si>
    <t>22-3</t>
  </si>
  <si>
    <t>Councli Rock South 8:00</t>
  </si>
  <si>
    <t>South Philadelphia 6:00</t>
  </si>
  <si>
    <t>Wyoming Area 7:30</t>
  </si>
  <si>
    <t>Bethlehem Freedom 7:30</t>
  </si>
  <si>
    <t>Lebanon 8:00</t>
  </si>
  <si>
    <t>Lebanon 6:30</t>
  </si>
  <si>
    <t>Harrisburg 6:30</t>
  </si>
  <si>
    <t>Council Rock South 6:30</t>
  </si>
  <si>
    <t>Bethlehem Freedom 6:00</t>
  </si>
  <si>
    <t>Hempfield 6:30</t>
  </si>
  <si>
    <t>Mercyhurst Prep 7:30</t>
  </si>
  <si>
    <t>12-1 Neumann-Goretti</t>
  </si>
  <si>
    <t>3-6 Gettysburg</t>
  </si>
  <si>
    <t>2-2 Wilkes-Barre GAR</t>
  </si>
  <si>
    <t>3-4 Manheim Central</t>
  </si>
  <si>
    <t>3-2 Bishop McDevitt</t>
  </si>
  <si>
    <t>12-4 Audenreid Charter</t>
  </si>
  <si>
    <t>4-1 Milton</t>
  </si>
  <si>
    <t>11-2 Allentown CC</t>
  </si>
  <si>
    <t>2-1 Scranton Prep</t>
  </si>
  <si>
    <t>4-2 Shamokin</t>
  </si>
  <si>
    <t>12-2 Imhotep Charter</t>
  </si>
  <si>
    <t>3-5 Berks Catholic</t>
  </si>
  <si>
    <t>3-3 Susquehanna Township</t>
  </si>
  <si>
    <t>1-2 Glen Mills</t>
  </si>
  <si>
    <t>11-1 Pottsville</t>
  </si>
  <si>
    <t>2-3 Valley View</t>
  </si>
  <si>
    <t>3-1 Steelton-Highspire</t>
  </si>
  <si>
    <t>11-3 Tamaqua</t>
  </si>
  <si>
    <t>1-1 Octorara</t>
  </si>
  <si>
    <t>10-2 Erie Strong Vincent</t>
  </si>
  <si>
    <t>7-4 New Castle</t>
  </si>
  <si>
    <t>7-1 Indiana</t>
  </si>
  <si>
    <t>7-7 South Fayette</t>
  </si>
  <si>
    <t>7-2 Beaver Falls</t>
  </si>
  <si>
    <t>10-3 Meadville</t>
  </si>
  <si>
    <t>5-1 Somerset</t>
  </si>
  <si>
    <t>7-5 Mars</t>
  </si>
  <si>
    <t>7-3 Ambridge</t>
  </si>
  <si>
    <t>10-1 Erie Cathedral Prep</t>
  </si>
  <si>
    <t>7-6 Hampton</t>
  </si>
  <si>
    <t>16-5</t>
  </si>
  <si>
    <t>19-9</t>
  </si>
  <si>
    <t>18-10</t>
  </si>
  <si>
    <t>18-7</t>
  </si>
  <si>
    <t>15-11</t>
  </si>
  <si>
    <t>24-1</t>
  </si>
  <si>
    <t>22-2</t>
  </si>
  <si>
    <t>16-8</t>
  </si>
  <si>
    <t>Archbishop Ryan 7:30</t>
  </si>
  <si>
    <t>Wyoming Area 6:00</t>
  </si>
  <si>
    <t>Milton Hershey 6:00</t>
  </si>
  <si>
    <t>Shikellamy 7:30</t>
  </si>
  <si>
    <t>Lackawanna College 7:30</t>
  </si>
  <si>
    <t>Archbishop Carroll 7:30</t>
  </si>
  <si>
    <t>Harrisburg 8:00</t>
  </si>
  <si>
    <t>Blue Mountain 7:00</t>
  </si>
  <si>
    <t>Milton Hershey 7:30</t>
  </si>
  <si>
    <t>Edinboro University 6:00</t>
  </si>
  <si>
    <t>Plum 7:30</t>
  </si>
  <si>
    <t>North Catholic 7:30</t>
  </si>
  <si>
    <t>Central Cambria 8:00</t>
  </si>
  <si>
    <t>Edinboro University 7:30</t>
  </si>
  <si>
    <t>12-1 Archbishop Wood</t>
  </si>
  <si>
    <t>3-7 Northeastern York</t>
  </si>
  <si>
    <t>4-1 Lewisburg</t>
  </si>
  <si>
    <t>2-3 Scranton Prep</t>
  </si>
  <si>
    <t>2-2 North Pocono</t>
  </si>
  <si>
    <t>3-3 West York</t>
  </si>
  <si>
    <t>1-1 Gwynedd Mercy</t>
  </si>
  <si>
    <t>12-3 Bonner-Prendergast</t>
  </si>
  <si>
    <t>2-1 Honesdale</t>
  </si>
  <si>
    <t>12-2 Mastery Charter North</t>
  </si>
  <si>
    <t>1-3 Merion Mercy</t>
  </si>
  <si>
    <t>3-2 Conrad Weiser</t>
  </si>
  <si>
    <t>4-2 Athens</t>
  </si>
  <si>
    <t>11-1 Bethlehem Catholic</t>
  </si>
  <si>
    <t>3-6 Lancaster Catholic</t>
  </si>
  <si>
    <t>3-1 Greencastle-Antrim</t>
  </si>
  <si>
    <t>1-2 Pope John Paul II</t>
  </si>
  <si>
    <t>5-1 Forest Hills</t>
  </si>
  <si>
    <t>3-4 West Perry</t>
  </si>
  <si>
    <t>7-2 South Fayette</t>
  </si>
  <si>
    <t>7-7 McGuffey</t>
  </si>
  <si>
    <t>7-1 Blackhawk</t>
  </si>
  <si>
    <t>7-6 South Park</t>
  </si>
  <si>
    <t>10-2 Mercyhurst Prep</t>
  </si>
  <si>
    <t>7-4 Elizabeth Forward</t>
  </si>
  <si>
    <t>9-1 Punxsutawney</t>
  </si>
  <si>
    <t>7-3 Chartiers Valley</t>
  </si>
  <si>
    <t>10-1 Villa Maria</t>
  </si>
  <si>
    <t>7-5 Beaver</t>
  </si>
  <si>
    <t>15-10</t>
  </si>
  <si>
    <t>22-4</t>
  </si>
  <si>
    <t>24-3</t>
  </si>
  <si>
    <t>19-7</t>
  </si>
  <si>
    <t>15-12</t>
  </si>
  <si>
    <t>16-7</t>
  </si>
  <si>
    <t>Archbishop Ryan 2:30</t>
  </si>
  <si>
    <t>Willaimsport 3:30</t>
  </si>
  <si>
    <t>Marywood University 1:00</t>
  </si>
  <si>
    <t>Upper Dublin 2:30</t>
  </si>
  <si>
    <t>Marywood University 4:00</t>
  </si>
  <si>
    <t>South Philadelphia 2:30</t>
  </si>
  <si>
    <t>Allentown Allen 2:30</t>
  </si>
  <si>
    <t>Dallastown 1:00</t>
  </si>
  <si>
    <t>Spring-Ford 2:30</t>
  </si>
  <si>
    <t>Altoona 2:30</t>
  </si>
  <si>
    <t>Chartiers Valley 1:00</t>
  </si>
  <si>
    <t>Ambridge 1:00</t>
  </si>
  <si>
    <t>Edinboro University 2:30</t>
  </si>
  <si>
    <t>Clarion University 1:00</t>
  </si>
  <si>
    <t>Edinboro University 4:00</t>
  </si>
  <si>
    <t>12-1 Conwell-Egan</t>
  </si>
  <si>
    <t>3-3 Camp Hill</t>
  </si>
  <si>
    <t>11-1 Mahanoy Area</t>
  </si>
  <si>
    <t>4-2 Wellsboro</t>
  </si>
  <si>
    <t>3-2 Columbia</t>
  </si>
  <si>
    <t>12-4 Parkway Center City</t>
  </si>
  <si>
    <t>2-1 Mid Valley</t>
  </si>
  <si>
    <t>4-3 Towanda</t>
  </si>
  <si>
    <t>4-1 Loyalsock Township</t>
  </si>
  <si>
    <t>2-2 Holy Cross</t>
  </si>
  <si>
    <t>12-2 Freire Charter</t>
  </si>
  <si>
    <t>11-2 Minersville</t>
  </si>
  <si>
    <t>1-1 Bristol</t>
  </si>
  <si>
    <t>12-3 Mastery Charter North</t>
  </si>
  <si>
    <t>3-1 Trinity</t>
  </si>
  <si>
    <t>2-3 Holy Redeemer</t>
  </si>
  <si>
    <t>7-1 Aliquippa</t>
  </si>
  <si>
    <t>6-4 Central Cambria</t>
  </si>
  <si>
    <t>10-2 Fairview</t>
  </si>
  <si>
    <t>7-4 Quaker Valley</t>
  </si>
  <si>
    <t>6-2 West Branch</t>
  </si>
  <si>
    <t>10-3 Mercyhurst Prep</t>
  </si>
  <si>
    <t>9-1 Redbank Valley</t>
  </si>
  <si>
    <t>6-3 Bellwood-Antis</t>
  </si>
  <si>
    <t>10-1 West Middlesex</t>
  </si>
  <si>
    <t>7-5 Lincoln Park</t>
  </si>
  <si>
    <t>7-2 Seton-LaSalle</t>
  </si>
  <si>
    <t>9-2 Cranberry</t>
  </si>
  <si>
    <t>5-1 Chestnut Ridge</t>
  </si>
  <si>
    <t>7-3 Greensburg CC</t>
  </si>
  <si>
    <t>6-1 Blairsville</t>
  </si>
  <si>
    <t>7-6 Neshannock</t>
  </si>
  <si>
    <t>19-5</t>
  </si>
  <si>
    <t>13-13</t>
  </si>
  <si>
    <t>14-9</t>
  </si>
  <si>
    <t>25-0</t>
  </si>
  <si>
    <t>14-12</t>
  </si>
  <si>
    <t>14-11</t>
  </si>
  <si>
    <t>18-6</t>
  </si>
  <si>
    <t>27-0</t>
  </si>
  <si>
    <t>16-11</t>
  </si>
  <si>
    <t>17-11</t>
  </si>
  <si>
    <t>Martz Hall 2:30</t>
  </si>
  <si>
    <t>East Pennsboro 1:00</t>
  </si>
  <si>
    <t>Lackawanna College 1:00</t>
  </si>
  <si>
    <t>Williamsport 5:00</t>
  </si>
  <si>
    <t>Archbishop Ryan 1:00</t>
  </si>
  <si>
    <t>East Pennsboro 2:30</t>
  </si>
  <si>
    <t>Ambridge 2:30</t>
  </si>
  <si>
    <t>Edinboro University 1:00</t>
  </si>
  <si>
    <t>Bald Eagle Area 1:00</t>
  </si>
  <si>
    <t>Clarion University 2:30</t>
  </si>
  <si>
    <t>Sharon 1:00</t>
  </si>
  <si>
    <t>Chartiers Valley 2:30</t>
  </si>
  <si>
    <t>University of Pitt-Johnstown 4:00</t>
  </si>
  <si>
    <t>3-3 Trinity</t>
  </si>
  <si>
    <t>11-1 Minersville</t>
  </si>
  <si>
    <t>4-2 Montoursville</t>
  </si>
  <si>
    <t>3-2 Camp Hill</t>
  </si>
  <si>
    <t>12-3 Bodine</t>
  </si>
  <si>
    <t>2-1 Dunmore</t>
  </si>
  <si>
    <t>4-3 Mount Carmel</t>
  </si>
  <si>
    <t>4-1 Central Columbia</t>
  </si>
  <si>
    <t>2-2 Holy Redeemer</t>
  </si>
  <si>
    <t>11-2 North Schuylkill</t>
  </si>
  <si>
    <t>1-1 Saint Basil</t>
  </si>
  <si>
    <t>12-4 Philadelphia Academy</t>
  </si>
  <si>
    <t>3-1 York Catholic</t>
  </si>
  <si>
    <t>2-3 Holy Cross</t>
  </si>
  <si>
    <t>7-1 Seton-LaSalle</t>
  </si>
  <si>
    <t>6-3 Westmont-Hilltop</t>
  </si>
  <si>
    <t>10-2 West Middlesex</t>
  </si>
  <si>
    <t>7-6 Greensburg CC</t>
  </si>
  <si>
    <t>5-1 Everett</t>
  </si>
  <si>
    <t>6-2 Bellwood-Antis</t>
  </si>
  <si>
    <t>9-1 Karns City</t>
  </si>
  <si>
    <t>7-4 Burrell</t>
  </si>
  <si>
    <t>6-1 Bishop McCort</t>
  </si>
  <si>
    <t>7-5 Our Lady Sacred Heart</t>
  </si>
  <si>
    <t>7-2 Bishop Canevin</t>
  </si>
  <si>
    <t>10-3 Cambridge Springs</t>
  </si>
  <si>
    <t>7-3 Carlynton</t>
  </si>
  <si>
    <t>9-2 Redbank Valley</t>
  </si>
  <si>
    <t>10-1 Harbor Creek</t>
  </si>
  <si>
    <t>7-7 Chartiers Houston</t>
  </si>
  <si>
    <t>14-10</t>
  </si>
  <si>
    <t>17-7</t>
  </si>
  <si>
    <t>17-9</t>
  </si>
  <si>
    <t>Archbishop Ryan 6:00</t>
  </si>
  <si>
    <t>Martz Hall 7:00</t>
  </si>
  <si>
    <t>Lebanon 5:00</t>
  </si>
  <si>
    <t>Scranton 7:00</t>
  </si>
  <si>
    <t>Shikellamy 6:00</t>
  </si>
  <si>
    <t>Archbishop Carroll 6:00</t>
  </si>
  <si>
    <t>Red Lion 7:30</t>
  </si>
  <si>
    <t>North Catholic 6:00</t>
  </si>
  <si>
    <t>Sharon 7:30</t>
  </si>
  <si>
    <t>University of Pitt-Johnstown 8:00</t>
  </si>
  <si>
    <t>Clarion 7:00</t>
  </si>
  <si>
    <t>Central Cambria 5:00</t>
  </si>
  <si>
    <t>Canon-McMillan 6:00</t>
  </si>
  <si>
    <t>Plum 6:00</t>
  </si>
  <si>
    <t>Mercyhurst Prep 6:00</t>
  </si>
  <si>
    <t>4-3 North Penn-Mansfield</t>
  </si>
  <si>
    <t>1-1 Deleware Co. Christian</t>
  </si>
  <si>
    <t>12-3 Paul Robeson</t>
  </si>
  <si>
    <t>11-1 ND-East Stroudsburg</t>
  </si>
  <si>
    <t>12-2 Math Civics &amp; Science</t>
  </si>
  <si>
    <t>2-1 Old Forge</t>
  </si>
  <si>
    <t>4-2 Meadowbrook Christian</t>
  </si>
  <si>
    <t>4-1 Bishop Neumann</t>
  </si>
  <si>
    <t>11-2 Pottsville Nativity</t>
  </si>
  <si>
    <t>1-2 Jenkintown</t>
  </si>
  <si>
    <t>12-1 Constitution</t>
  </si>
  <si>
    <t>3-3 Halifax</t>
  </si>
  <si>
    <t>7-1 Monessen</t>
  </si>
  <si>
    <t>9-4 Venango Catholic</t>
  </si>
  <si>
    <t>6-2 Portage</t>
  </si>
  <si>
    <t>5-3 McConnellsburg</t>
  </si>
  <si>
    <t>9-2 Cameron County</t>
  </si>
  <si>
    <t>6-3 Saltsburg</t>
  </si>
  <si>
    <t>10-1 Kennedy Catholic</t>
  </si>
  <si>
    <t>7-4 Eden Christian</t>
  </si>
  <si>
    <t>6-1 Bishop Carroll</t>
  </si>
  <si>
    <t>9-3 Elk County Catholic</t>
  </si>
  <si>
    <t>7-2 Jeannette</t>
  </si>
  <si>
    <t>10-2 Farrell</t>
  </si>
  <si>
    <t>5-2 Southern Fulton</t>
  </si>
  <si>
    <t>7-3 Vincentian Academy</t>
  </si>
  <si>
    <t>9-1 Clarion-Limestone</t>
  </si>
  <si>
    <t>7-5 North Catholic</t>
  </si>
  <si>
    <t>14-13</t>
  </si>
  <si>
    <t>9-14</t>
  </si>
  <si>
    <t>11-13</t>
  </si>
  <si>
    <t>12-12</t>
  </si>
  <si>
    <t>25-1</t>
  </si>
  <si>
    <t>15-9</t>
  </si>
  <si>
    <t>12-14</t>
  </si>
  <si>
    <t>5-1 Shanksville-Stonycreek</t>
  </si>
  <si>
    <t>Red Lion 6:00</t>
  </si>
  <si>
    <t>Council Rock South 5:00</t>
  </si>
  <si>
    <t>Pleasant Valley 7:00</t>
  </si>
  <si>
    <t>Lackawanna College 6:00</t>
  </si>
  <si>
    <t>Williamsport 7:00</t>
  </si>
  <si>
    <t>Harrisburg 5:00</t>
  </si>
  <si>
    <t>South Philadelphia 7:30</t>
  </si>
  <si>
    <t>University of Pitt-Johnstown 6:30</t>
  </si>
  <si>
    <t>Canon-McMillan 7:30</t>
  </si>
  <si>
    <t>Clarion University 6:00</t>
  </si>
  <si>
    <t>Sharon 6:00</t>
  </si>
  <si>
    <t>Central Cambria 6:30</t>
  </si>
  <si>
    <t>Hempfield 7:30</t>
  </si>
  <si>
    <t>University of Pitt-Johnstown 5:00</t>
  </si>
  <si>
    <t>Clarion University 7:30</t>
  </si>
  <si>
    <t>3-1 Lebanon Catholic</t>
  </si>
  <si>
    <t>4-3 Lourdes Regional</t>
  </si>
  <si>
    <t>12-1 West Catholic</t>
  </si>
  <si>
    <t>11-2 Williams Valley</t>
  </si>
  <si>
    <t>4-2 Millville</t>
  </si>
  <si>
    <t>1-1 Philmont Christian</t>
  </si>
  <si>
    <t>3-4 Greenwood</t>
  </si>
  <si>
    <t>4-1 North Penn-Mansfield</t>
  </si>
  <si>
    <t>11-1 Shenendoah Valley</t>
  </si>
  <si>
    <t>1-2 Faith Christian</t>
  </si>
  <si>
    <t>3-2 Christian School of York</t>
  </si>
  <si>
    <t>5-1 Tussey Mountain</t>
  </si>
  <si>
    <t>6-4 Portage</t>
  </si>
  <si>
    <t>7-1 Vincentian Academy</t>
  </si>
  <si>
    <t>5-3 Southern Fulton</t>
  </si>
  <si>
    <t>9-2 Clarion</t>
  </si>
  <si>
    <t>6-3 Bishop Carroll</t>
  </si>
  <si>
    <t>6-2 Bishop Guilfoyle</t>
  </si>
  <si>
    <t>7-4 Riverview</t>
  </si>
  <si>
    <t>9-4 Cameron County</t>
  </si>
  <si>
    <t>5-2 Meyersdale</t>
  </si>
  <si>
    <t>7-3 Quigley Catholic</t>
  </si>
  <si>
    <t>7-2 North Catholic</t>
  </si>
  <si>
    <t>10-2 Cochranton</t>
  </si>
  <si>
    <t>9-1 Venango Catholic</t>
  </si>
  <si>
    <t>7-5 California</t>
  </si>
  <si>
    <t>18-9</t>
  </si>
  <si>
    <t>22-1</t>
  </si>
  <si>
    <t>Lebanon 12:00</t>
  </si>
  <si>
    <t>St. Joseph's Prep 1:00</t>
  </si>
  <si>
    <t>Marywood University 2:30</t>
  </si>
  <si>
    <t>Cheltenham 2:30</t>
  </si>
  <si>
    <t>Williamsport 2:00</t>
  </si>
  <si>
    <t>Martz Hall 1:00</t>
  </si>
  <si>
    <t>Dallastown 4:00</t>
  </si>
  <si>
    <t>University of Pitt-Johnstown 1:00</t>
  </si>
  <si>
    <t>North Catholic 1:00</t>
  </si>
  <si>
    <t>Clarion University 4:00</t>
  </si>
  <si>
    <t>Altoona 1:00</t>
  </si>
  <si>
    <t>Sharon 2:30</t>
  </si>
  <si>
    <t>Hollidaysburg 1:00</t>
  </si>
  <si>
    <t>University of Pitt-Johnstown 2:30</t>
  </si>
  <si>
    <t>Canon-McMillan 1:00</t>
  </si>
  <si>
    <t>Clarion University 5:30</t>
  </si>
  <si>
    <t>Hollidaysburg 7:30</t>
  </si>
  <si>
    <t>Hollidaysburg 6:00</t>
  </si>
  <si>
    <t>Hollidaysburg 2:30</t>
  </si>
  <si>
    <t>3-1 Millersburg</t>
  </si>
  <si>
    <t>3-2 Halifax</t>
  </si>
  <si>
    <t>3-3 West Shore Christian</t>
  </si>
  <si>
    <t>3-4 Lancaster Christian</t>
  </si>
  <si>
    <t>Allderdice 7:30</t>
  </si>
  <si>
    <t>Archbishop Ryan 4:00</t>
  </si>
  <si>
    <t>15-7</t>
  </si>
  <si>
    <t>5-13</t>
  </si>
  <si>
    <t>12-10</t>
  </si>
  <si>
    <t>8-16</t>
  </si>
  <si>
    <t>12-8</t>
  </si>
  <si>
    <t>17-6</t>
  </si>
  <si>
    <t>26-1</t>
  </si>
  <si>
    <t>26-0</t>
  </si>
  <si>
    <t>12-9</t>
  </si>
  <si>
    <t>12-7</t>
  </si>
  <si>
    <t>18-5</t>
  </si>
  <si>
    <t>17-5</t>
  </si>
  <si>
    <t>20-2</t>
  </si>
  <si>
    <t>22-7</t>
  </si>
  <si>
    <t>Wilson 7:30</t>
  </si>
  <si>
    <t>Council Rock South 4:00 (Sat)</t>
  </si>
  <si>
    <t>Upper Dublin 4:00</t>
  </si>
  <si>
    <t>Wilson 6:00</t>
  </si>
  <si>
    <t>Saint Basil 6:00</t>
  </si>
  <si>
    <t>Council Rock South 2:30 (Sat)</t>
  </si>
  <si>
    <t>Lansdale Catholic 7:00</t>
  </si>
  <si>
    <t>Cheltenham 4:00 (Sat)</t>
  </si>
  <si>
    <t>Allderdice 6:00</t>
  </si>
  <si>
    <t>DuBois MS 6:00</t>
  </si>
  <si>
    <t>Hempfield 6:00</t>
  </si>
  <si>
    <t>Big Spring 7:00</t>
  </si>
  <si>
    <t>Danville 6:00</t>
  </si>
  <si>
    <t>Martz Hall 6:00</t>
  </si>
  <si>
    <t>Ambridge 6:00</t>
  </si>
  <si>
    <t>Richland 7:00</t>
  </si>
  <si>
    <t>Coatesville 6:00</t>
  </si>
  <si>
    <t>Hazleton 7:00</t>
  </si>
  <si>
    <t>Garden Spot 6:00</t>
  </si>
  <si>
    <t>Allentown Allen 6:00</t>
  </si>
  <si>
    <t>Allentown Allen 7:30</t>
  </si>
  <si>
    <t>Souderton 6:00</t>
  </si>
  <si>
    <t>North Allegheny 5:00</t>
  </si>
  <si>
    <t>Altoona 6:00</t>
  </si>
  <si>
    <t>Cumberland Valley 7:00</t>
  </si>
  <si>
    <t>Plymouth-Whitemarsh 7:30</t>
  </si>
  <si>
    <t>Plymouth-Whitemarsh 6:00</t>
  </si>
  <si>
    <t>Penn Monor 6:00</t>
  </si>
  <si>
    <t>OT</t>
  </si>
  <si>
    <t>Coatesville 7:30</t>
  </si>
  <si>
    <t>Penn Manor 7:30</t>
  </si>
  <si>
    <t>Hamburg 7:00</t>
  </si>
  <si>
    <t>East Pennsboro 6:00</t>
  </si>
  <si>
    <t>Shamokin 7:00</t>
  </si>
  <si>
    <t>East Pennsboro 7:30</t>
  </si>
  <si>
    <t>Hempfield 7:00</t>
  </si>
  <si>
    <t>Geigle Complex 6:00</t>
  </si>
  <si>
    <t>Martz Hall 7:30</t>
  </si>
  <si>
    <t>Danville 7:30</t>
  </si>
  <si>
    <t>North Allegheny 6:30</t>
  </si>
  <si>
    <t>DuBois MS 7:30</t>
  </si>
  <si>
    <t>Garden Spot 7:30</t>
  </si>
  <si>
    <t>Ambridge 7:30</t>
  </si>
  <si>
    <t>North Allegheny 7:00</t>
  </si>
  <si>
    <t>Geigle Complex 8:00</t>
  </si>
  <si>
    <t>Souderton 7:30</t>
  </si>
  <si>
    <t>North Allegheny 8:00</t>
  </si>
  <si>
    <t>Altoona 7:30</t>
  </si>
  <si>
    <t>Spring-Ford 7:00</t>
  </si>
  <si>
    <t>Geigle Complex 7:30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</si>
</sst>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20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40404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28515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9</v>
      </c>
      <c r="B2" s="13" t="s">
        <v>41</v>
      </c>
      <c r="C2" s="1">
        <v>66</v>
      </c>
      <c r="H2" s="2"/>
      <c r="M2" s="3"/>
      <c r="N2" s="3"/>
    </row>
    <row r="3" spans="1:14" ht="9.75" customHeight="1" x14ac:dyDescent="0.2">
      <c r="A3" s="21" t="s">
        <v>62</v>
      </c>
      <c r="B3" s="11"/>
      <c r="C3" s="5"/>
      <c r="D3" s="1" t="str">
        <f>IF(C2=C4," ",IF(C2&gt;C4,A2,A4))</f>
        <v>3-8 Lancaster McCaskey</v>
      </c>
      <c r="H3" s="2"/>
      <c r="M3" s="3"/>
      <c r="N3" s="3"/>
    </row>
    <row r="4" spans="1:14" ht="9.75" customHeight="1" x14ac:dyDescent="0.2">
      <c r="A4" s="12" t="s">
        <v>10</v>
      </c>
      <c r="B4" s="15" t="s">
        <v>42</v>
      </c>
      <c r="C4" s="7">
        <v>71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499</v>
      </c>
      <c r="E5" s="8"/>
      <c r="F5" s="1" t="str">
        <f>IF(E3=E7," ",IF(E3&gt;E7,D3,D7))</f>
        <v xml:space="preserve"> </v>
      </c>
      <c r="H5" s="2"/>
      <c r="M5" s="3"/>
      <c r="N5" s="3"/>
    </row>
    <row r="6" spans="1:14" ht="9.75" customHeight="1" x14ac:dyDescent="0.2">
      <c r="A6" s="10" t="s">
        <v>11</v>
      </c>
      <c r="B6" s="13" t="s">
        <v>277</v>
      </c>
      <c r="C6" s="1">
        <v>39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63</v>
      </c>
      <c r="B7" s="11"/>
      <c r="C7" s="5"/>
      <c r="D7" s="6" t="str">
        <f>IF(C6=C8," ",IF(C6&gt;C8,A6,A8))</f>
        <v>1-7 Methacton</v>
      </c>
      <c r="E7" s="7"/>
      <c r="F7" s="2"/>
      <c r="G7" s="8"/>
      <c r="H7" s="2"/>
      <c r="M7" s="3"/>
      <c r="N7" s="3"/>
    </row>
    <row r="8" spans="1:14" ht="9.75" customHeight="1" x14ac:dyDescent="0.2">
      <c r="A8" s="12" t="s">
        <v>12</v>
      </c>
      <c r="B8" s="15" t="s">
        <v>48</v>
      </c>
      <c r="C8" s="7">
        <v>47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/>
      <c r="G9" s="8"/>
      <c r="H9" s="1" t="str">
        <f>IF(G5=G13," ",IF(G5&gt;G13,F5,F13))</f>
        <v xml:space="preserve"> </v>
      </c>
      <c r="I9" s="6"/>
      <c r="M9" s="3"/>
      <c r="N9" s="3"/>
    </row>
    <row r="10" spans="1:14" ht="9.75" customHeight="1" x14ac:dyDescent="0.2">
      <c r="A10" s="10" t="s">
        <v>13</v>
      </c>
      <c r="B10" s="13" t="s">
        <v>49</v>
      </c>
      <c r="C10" s="1">
        <v>54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64</v>
      </c>
      <c r="B11" s="11"/>
      <c r="C11" s="5"/>
      <c r="D11" s="1" t="str">
        <f>IF(C10=C12," ",IF(C10&gt;C12,A10,A12))</f>
        <v>12-3 LaSalle College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14</v>
      </c>
      <c r="B12" s="15" t="s">
        <v>44</v>
      </c>
      <c r="C12" s="7">
        <v>58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127</v>
      </c>
      <c r="E13" s="8"/>
      <c r="F13" s="6" t="str">
        <f>IF(E11=E15," ",IF(E11&gt;E15,D11,D15))</f>
        <v xml:space="preserve"> </v>
      </c>
      <c r="G13" s="7"/>
      <c r="H13" s="9"/>
      <c r="I13" s="8"/>
      <c r="M13" s="3"/>
      <c r="N13" s="3"/>
    </row>
    <row r="14" spans="1:14" ht="9.75" customHeight="1" x14ac:dyDescent="0.2">
      <c r="A14" s="10" t="s">
        <v>15</v>
      </c>
      <c r="B14" s="13" t="s">
        <v>45</v>
      </c>
      <c r="C14" s="1">
        <v>47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65</v>
      </c>
      <c r="B15" s="11"/>
      <c r="C15" s="5"/>
      <c r="D15" s="6" t="str">
        <f>IF(C14=C16," ",IF(C14&gt;C16,A14,A16))</f>
        <v>2-1 Abington Heights</v>
      </c>
      <c r="E15" s="7"/>
      <c r="F15" s="2"/>
      <c r="H15" s="9"/>
      <c r="I15" s="8"/>
      <c r="M15" s="3"/>
      <c r="N15" s="3"/>
    </row>
    <row r="16" spans="1:14" ht="9.75" customHeight="1" x14ac:dyDescent="0.2">
      <c r="A16" s="12" t="s">
        <v>16</v>
      </c>
      <c r="B16" s="15" t="s">
        <v>46</v>
      </c>
      <c r="C16" s="7">
        <v>40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/>
      <c r="I17" s="18"/>
      <c r="J17" s="6" t="str">
        <f>IF(I9=I25," ",IF(I9&gt;I25,H9,H25))</f>
        <v xml:space="preserve"> </v>
      </c>
      <c r="K17" s="6"/>
      <c r="M17" s="3"/>
      <c r="N17" s="3"/>
    </row>
    <row r="18" spans="1:14" ht="9.75" customHeight="1" x14ac:dyDescent="0.2">
      <c r="A18" s="10" t="s">
        <v>17</v>
      </c>
      <c r="B18" s="13" t="s">
        <v>114</v>
      </c>
      <c r="C18" s="1">
        <v>53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66</v>
      </c>
      <c r="B19" s="11"/>
      <c r="C19" s="19"/>
      <c r="D19" s="1" t="str">
        <f>IF(C18=C20," ",IF(C18&gt;C20,A18,A20))</f>
        <v>11-1 Parkland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18</v>
      </c>
      <c r="B20" s="15" t="s">
        <v>117</v>
      </c>
      <c r="C20" s="7">
        <v>42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503</v>
      </c>
      <c r="E21" s="8"/>
      <c r="F21" s="1" t="str">
        <f>IF(E19=E23," ",IF(E19&gt;E23,D19,D23))</f>
        <v xml:space="preserve"> 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19</v>
      </c>
      <c r="B22" s="13" t="s">
        <v>49</v>
      </c>
      <c r="C22" s="1">
        <v>73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67</v>
      </c>
      <c r="B23" s="11"/>
      <c r="C23" s="5"/>
      <c r="D23" s="6" t="str">
        <f>IF(C22=C24," ",IF(C22&gt;C24,A22,A24))</f>
        <v>1-3 Pennsbury</v>
      </c>
      <c r="E23" s="7"/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20</v>
      </c>
      <c r="B24" s="15" t="s">
        <v>50</v>
      </c>
      <c r="C24" s="7">
        <v>53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/>
      <c r="G25" s="8"/>
      <c r="H25" s="6" t="str">
        <f>IF(G21=G29," ",IF(G21&gt;G29,F21,F29))</f>
        <v xml:space="preserve"> </v>
      </c>
      <c r="I25" s="7"/>
      <c r="J25" s="9"/>
      <c r="K25" s="8"/>
      <c r="M25" s="3"/>
      <c r="N25" s="3"/>
    </row>
    <row r="26" spans="1:14" ht="9.75" customHeight="1" x14ac:dyDescent="0.2">
      <c r="A26" s="10" t="s">
        <v>21</v>
      </c>
      <c r="B26" s="13" t="s">
        <v>41</v>
      </c>
      <c r="C26" s="1">
        <v>63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68</v>
      </c>
      <c r="B27" s="11"/>
      <c r="C27" s="5"/>
      <c r="D27" s="1" t="str">
        <f>IF(C26=C28," ",IF(C26&gt;C28,A26,A28))</f>
        <v>3-2 Cedar Crest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22</v>
      </c>
      <c r="B28" s="15" t="s">
        <v>278</v>
      </c>
      <c r="C28" s="7">
        <v>47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487</v>
      </c>
      <c r="E29" s="18"/>
      <c r="F29" s="6" t="str">
        <f>IF(E27=E31," ",IF(E27&gt;E31,D27,D31))</f>
        <v xml:space="preserve"> </v>
      </c>
      <c r="G29" s="7"/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23</v>
      </c>
      <c r="B30" s="13" t="s">
        <v>52</v>
      </c>
      <c r="C30" s="1">
        <v>68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69</v>
      </c>
      <c r="B31" s="11"/>
      <c r="C31" s="5"/>
      <c r="D31" s="6" t="str">
        <f>IF(C30=C32," ",IF(C30&gt;C32,A30,A32))</f>
        <v>12-1 Roman Catholic</v>
      </c>
      <c r="E31" s="7"/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24</v>
      </c>
      <c r="B32" s="15" t="s">
        <v>48</v>
      </c>
      <c r="C32" s="7">
        <v>52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8</v>
      </c>
      <c r="K33" s="8"/>
      <c r="L33" s="6" t="str">
        <f>IF(K17=K49," ",IF(K17&gt;K49,J17,J49))</f>
        <v xml:space="preserve"> </v>
      </c>
      <c r="M33" s="3"/>
      <c r="N33" s="3"/>
      <c r="O33" s="3"/>
    </row>
    <row r="34" spans="1:15" ht="9.75" customHeight="1" x14ac:dyDescent="0.2">
      <c r="A34" s="10" t="s">
        <v>25</v>
      </c>
      <c r="B34" s="13" t="s">
        <v>47</v>
      </c>
      <c r="C34" s="1">
        <v>66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229</v>
      </c>
      <c r="B35" s="11"/>
      <c r="C35" s="5"/>
      <c r="D35" s="1" t="str">
        <f>IF(C34=C36," ",IF(C34&gt;C36,A34,A36))</f>
        <v>3-1 York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26</v>
      </c>
      <c r="B36" s="15" t="s">
        <v>277</v>
      </c>
      <c r="C36" s="7">
        <v>57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5" t="s">
        <v>507</v>
      </c>
      <c r="E37" s="8"/>
      <c r="F37" s="1" t="str">
        <f>IF(E35=E39," ",IF(E35&gt;E39,D35,D39))</f>
        <v xml:space="preserve"> 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27</v>
      </c>
      <c r="B38" s="13" t="s">
        <v>54</v>
      </c>
      <c r="C38" s="1">
        <v>69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71</v>
      </c>
      <c r="B39" s="11"/>
      <c r="C39" s="5"/>
      <c r="D39" s="6" t="str">
        <f>IF(C38=C40," ",IF(C38&gt;C40,A38,A40))</f>
        <v>12-2 Martin Luther King</v>
      </c>
      <c r="E39" s="7"/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28</v>
      </c>
      <c r="B40" s="15" t="s">
        <v>54</v>
      </c>
      <c r="C40" s="7">
        <v>37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/>
      <c r="G41" s="8"/>
      <c r="H41" s="1" t="str">
        <f>IF(G37=G45," ",IF(G37&gt;G45,F37,F45))</f>
        <v xml:space="preserve"> </v>
      </c>
      <c r="I41" s="6"/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29</v>
      </c>
      <c r="B42" s="13" t="s">
        <v>218</v>
      </c>
      <c r="C42" s="1">
        <v>71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72</v>
      </c>
      <c r="B43" s="11"/>
      <c r="C43" s="17"/>
      <c r="D43" s="1" t="str">
        <f>IF(C42=C44," ",IF(C42&gt;C44,A42,A44))</f>
        <v>1-2 Plymouth-Whitemarsh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30</v>
      </c>
      <c r="B44" s="15" t="s">
        <v>53</v>
      </c>
      <c r="C44" s="7">
        <v>46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506</v>
      </c>
      <c r="E45" s="18"/>
      <c r="F45" s="6" t="str">
        <f>IF(E43=E47," ",IF(E43&gt;E47,D43,D47))</f>
        <v xml:space="preserve"> </v>
      </c>
      <c r="G45" s="7"/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31</v>
      </c>
      <c r="B46" s="13" t="s">
        <v>48</v>
      </c>
      <c r="C46" s="1">
        <v>59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458</v>
      </c>
      <c r="B47" s="11"/>
      <c r="C47" s="17"/>
      <c r="D47" s="6" t="str">
        <f>IF(C46=C48," ",IF(C46&gt;C48,A46,A48))</f>
        <v>1-5 Pennridge</v>
      </c>
      <c r="E47" s="7"/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32</v>
      </c>
      <c r="B48" s="15" t="s">
        <v>50</v>
      </c>
      <c r="C48" s="7">
        <v>61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/>
      <c r="I49" s="20"/>
      <c r="J49" s="6" t="str">
        <f>IF(I41=I57," ",IF(I41&gt;I57,H41,H57))</f>
        <v xml:space="preserve"> </v>
      </c>
      <c r="K49" s="7"/>
      <c r="L49" s="2"/>
      <c r="M49" s="3"/>
      <c r="N49" s="9"/>
      <c r="O49" s="3"/>
    </row>
    <row r="50" spans="1:15" ht="9.75" customHeight="1" x14ac:dyDescent="0.2">
      <c r="A50" s="10" t="s">
        <v>33</v>
      </c>
      <c r="B50" s="13" t="s">
        <v>56</v>
      </c>
      <c r="C50" s="1">
        <v>63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73</v>
      </c>
      <c r="B51" s="11"/>
      <c r="C51" s="5"/>
      <c r="D51" s="1" t="str">
        <f>IF(C50=C52," ",IF(C50&gt;C52,A50,A52))</f>
        <v>3-5 Harrisburg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34</v>
      </c>
      <c r="B52" s="15" t="s">
        <v>57</v>
      </c>
      <c r="C52" s="7">
        <v>80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505</v>
      </c>
      <c r="E53" s="8"/>
      <c r="F53" s="1" t="str">
        <f>IF(E51=E55," ",IF(E51&gt;E55,D51,D55))</f>
        <v xml:space="preserve"> 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35</v>
      </c>
      <c r="B54" s="13" t="s">
        <v>58</v>
      </c>
      <c r="C54" s="1">
        <v>65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74</v>
      </c>
      <c r="B55" s="11"/>
      <c r="C55" s="17"/>
      <c r="D55" s="6" t="str">
        <f>IF(C54=C56," ",IF(C54&gt;C56,A54,A56))</f>
        <v>7-2 North Allegheny</v>
      </c>
      <c r="E55" s="7"/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36</v>
      </c>
      <c r="B56" s="15" t="s">
        <v>61</v>
      </c>
      <c r="C56" s="7">
        <v>57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/>
      <c r="G57" s="8"/>
      <c r="H57" s="1" t="str">
        <f>IF(G53=G61," ",IF(G53&gt;G61,F53,F61))</f>
        <v xml:space="preserve"> </v>
      </c>
      <c r="I57" s="7"/>
      <c r="L57" s="2"/>
      <c r="M57" s="3"/>
      <c r="N57" s="9"/>
      <c r="O57" s="3"/>
    </row>
    <row r="58" spans="1:15" ht="9.75" customHeight="1" x14ac:dyDescent="0.2">
      <c r="A58" s="10" t="s">
        <v>37</v>
      </c>
      <c r="B58" s="13" t="s">
        <v>58</v>
      </c>
      <c r="C58" s="1">
        <v>48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75</v>
      </c>
      <c r="B59" s="11"/>
      <c r="C59" s="17"/>
      <c r="D59" s="1" t="str">
        <f>IF(C58=C60," ",IF(C58&gt;C60,A58,A60))</f>
        <v>7-5 Mount Lebanon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38</v>
      </c>
      <c r="B60" s="15" t="s">
        <v>43</v>
      </c>
      <c r="C60" s="7">
        <v>50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504</v>
      </c>
      <c r="E61" s="18"/>
      <c r="F61" s="6" t="str">
        <f>IF(E59=E63," ",IF(E59&gt;E63,D59,D63))</f>
        <v xml:space="preserve"> </v>
      </c>
      <c r="G61" s="7"/>
      <c r="H61" s="2"/>
      <c r="L61" s="2"/>
      <c r="M61" s="3"/>
      <c r="N61" s="9"/>
      <c r="O61" s="3"/>
    </row>
    <row r="62" spans="1:15" ht="9.75" customHeight="1" x14ac:dyDescent="0.2">
      <c r="A62" s="10" t="s">
        <v>39</v>
      </c>
      <c r="B62" s="13" t="s">
        <v>59</v>
      </c>
      <c r="C62" s="1">
        <v>57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76</v>
      </c>
      <c r="B63" s="11"/>
      <c r="C63" s="5"/>
      <c r="D63" s="6" t="str">
        <f>IF(C62=C64," ",IF(C62&gt;C64,A62,A64))</f>
        <v>8-1 Allderdice</v>
      </c>
      <c r="E63" s="7"/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40</v>
      </c>
      <c r="B64" s="15" t="s">
        <v>60</v>
      </c>
      <c r="C64" s="7">
        <v>46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D18" sqref="D18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2.8554687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135</v>
      </c>
      <c r="B2" s="13" t="s">
        <v>52</v>
      </c>
      <c r="C2" s="1">
        <v>77</v>
      </c>
      <c r="H2" s="2"/>
      <c r="M2" s="3"/>
      <c r="N2" s="3"/>
    </row>
    <row r="3" spans="1:14" ht="9.75" customHeight="1" x14ac:dyDescent="0.2">
      <c r="A3" s="21" t="s">
        <v>173</v>
      </c>
      <c r="B3" s="11"/>
      <c r="C3" s="5"/>
      <c r="D3" s="1" t="str">
        <f>IF(C2=C4," ",IF(C2&gt;C4,A2,A4))</f>
        <v>12-1 Neumann-Goretti</v>
      </c>
      <c r="H3" s="2"/>
      <c r="M3" s="3"/>
      <c r="N3" s="3"/>
    </row>
    <row r="4" spans="1:14" ht="9.75" customHeight="1" x14ac:dyDescent="0.2">
      <c r="A4" s="12" t="s">
        <v>136</v>
      </c>
      <c r="B4" s="15" t="s">
        <v>121</v>
      </c>
      <c r="C4" s="7">
        <v>29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499</v>
      </c>
      <c r="E5" s="8"/>
      <c r="F5" s="1" t="str">
        <f>IF(E3=E7," ",IF(E3&gt;E7,D3,D7))</f>
        <v xml:space="preserve"> </v>
      </c>
      <c r="H5" s="2"/>
      <c r="M5" s="3"/>
      <c r="N5" s="3"/>
    </row>
    <row r="6" spans="1:14" ht="9.75" customHeight="1" x14ac:dyDescent="0.2">
      <c r="A6" s="10" t="s">
        <v>137</v>
      </c>
      <c r="B6" s="13" t="s">
        <v>119</v>
      </c>
      <c r="C6" s="1">
        <v>32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174</v>
      </c>
      <c r="B7" s="11"/>
      <c r="C7" s="5"/>
      <c r="D7" s="6" t="str">
        <f>IF(C6=C8," ",IF(C6&gt;C8,A6,A8))</f>
        <v>3-4 Manheim Central</v>
      </c>
      <c r="E7" s="7"/>
      <c r="F7" s="2"/>
      <c r="G7" s="8"/>
      <c r="H7" s="2"/>
      <c r="M7" s="3"/>
      <c r="N7" s="3"/>
    </row>
    <row r="8" spans="1:14" ht="9.75" customHeight="1" x14ac:dyDescent="0.2">
      <c r="A8" s="12" t="s">
        <v>138</v>
      </c>
      <c r="B8" s="15" t="s">
        <v>50</v>
      </c>
      <c r="C8" s="7">
        <v>35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/>
      <c r="G9" s="8"/>
      <c r="H9" s="1" t="str">
        <f>IF(G5=G13," ",IF(G5&gt;G13,F5,F13))</f>
        <v xml:space="preserve"> </v>
      </c>
      <c r="I9" s="6"/>
      <c r="M9" s="3"/>
      <c r="N9" s="3"/>
    </row>
    <row r="10" spans="1:14" ht="9.75" customHeight="1" x14ac:dyDescent="0.2">
      <c r="A10" s="10" t="s">
        <v>139</v>
      </c>
      <c r="B10" s="13" t="s">
        <v>120</v>
      </c>
      <c r="C10" s="1">
        <v>80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175</v>
      </c>
      <c r="B11" s="11"/>
      <c r="C11" s="5"/>
      <c r="D11" s="1" t="str">
        <f>IF(C10=C12," ",IF(C10&gt;C12,A10,A12))</f>
        <v>3-2 Bishop McDevitt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140</v>
      </c>
      <c r="B12" s="15" t="s">
        <v>165</v>
      </c>
      <c r="C12" s="7">
        <v>71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495</v>
      </c>
      <c r="E13" s="8"/>
      <c r="F13" s="6" t="str">
        <f>IF(E11=E15," ",IF(E11&gt;E15,D11,D15))</f>
        <v xml:space="preserve"> </v>
      </c>
      <c r="G13" s="7"/>
      <c r="H13" s="9"/>
      <c r="I13" s="8"/>
      <c r="M13" s="3"/>
      <c r="N13" s="3"/>
    </row>
    <row r="14" spans="1:14" ht="9.75" customHeight="1" x14ac:dyDescent="0.2">
      <c r="A14" s="10" t="s">
        <v>141</v>
      </c>
      <c r="B14" s="13" t="s">
        <v>111</v>
      </c>
      <c r="C14" s="1">
        <v>36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176</v>
      </c>
      <c r="B15" s="11"/>
      <c r="C15" s="5"/>
      <c r="D15" s="6" t="str">
        <f>IF(C14=C16," ",IF(C14&gt;C16,A14,A16))</f>
        <v>11-2 Allentown CC</v>
      </c>
      <c r="E15" s="7"/>
      <c r="F15" s="2"/>
      <c r="H15" s="9"/>
      <c r="I15" s="8"/>
      <c r="M15" s="3"/>
      <c r="N15" s="3"/>
    </row>
    <row r="16" spans="1:14" ht="9.75" customHeight="1" x14ac:dyDescent="0.2">
      <c r="A16" s="12" t="s">
        <v>142</v>
      </c>
      <c r="B16" s="15" t="s">
        <v>121</v>
      </c>
      <c r="C16" s="7">
        <v>71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/>
      <c r="I17" s="18"/>
      <c r="J17" s="6" t="str">
        <f>IF(I9=I25," ",IF(I9&gt;I25,H9,H25))</f>
        <v xml:space="preserve"> </v>
      </c>
      <c r="K17" s="6"/>
      <c r="M17" s="3"/>
      <c r="N17" s="3"/>
    </row>
    <row r="18" spans="1:14" ht="9.75" customHeight="1" x14ac:dyDescent="0.2">
      <c r="A18" s="10" t="s">
        <v>143</v>
      </c>
      <c r="B18" s="13" t="s">
        <v>58</v>
      </c>
      <c r="C18" s="1">
        <v>88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177</v>
      </c>
      <c r="B19" s="11"/>
      <c r="C19" s="19"/>
      <c r="D19" s="1" t="str">
        <f>IF(C18=C20," ",IF(C18&gt;C20,A18,A20))</f>
        <v>2-1 Scranton Prep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144</v>
      </c>
      <c r="B20" s="15" t="s">
        <v>54</v>
      </c>
      <c r="C20" s="7">
        <v>58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127</v>
      </c>
      <c r="E21" s="8"/>
      <c r="F21" s="1" t="str">
        <f>IF(E19=E23," ",IF(E19&gt;E23,D19,D23))</f>
        <v xml:space="preserve"> 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145</v>
      </c>
      <c r="B22" s="13" t="s">
        <v>166</v>
      </c>
      <c r="C22" s="1">
        <v>74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178</v>
      </c>
      <c r="B23" s="11"/>
      <c r="C23" s="5"/>
      <c r="D23" s="6" t="str">
        <f>IF(C22=C24," ",IF(C22&gt;C24,A22,A24))</f>
        <v>12-2 Imhotep Charter</v>
      </c>
      <c r="E23" s="7"/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146</v>
      </c>
      <c r="B24" s="15" t="s">
        <v>167</v>
      </c>
      <c r="C24" s="7">
        <v>43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/>
      <c r="G25" s="8"/>
      <c r="H25" s="6" t="str">
        <f>IF(G21=G29," ",IF(G21&gt;G29,F21,F29))</f>
        <v xml:space="preserve"> </v>
      </c>
      <c r="I25" s="7"/>
      <c r="J25" s="9"/>
      <c r="K25" s="8"/>
      <c r="M25" s="3"/>
      <c r="N25" s="3"/>
    </row>
    <row r="26" spans="1:14" ht="9.75" customHeight="1" x14ac:dyDescent="0.2">
      <c r="A26" s="10" t="s">
        <v>147</v>
      </c>
      <c r="B26" s="13" t="s">
        <v>43</v>
      </c>
      <c r="C26" s="1">
        <v>73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179</v>
      </c>
      <c r="B27" s="11"/>
      <c r="C27" s="5"/>
      <c r="D27" s="1" t="str">
        <f>IF(C26=C28," ",IF(C26&gt;C28,A26,A28))</f>
        <v>3-3 Susquehanna Township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148</v>
      </c>
      <c r="B28" s="15" t="s">
        <v>168</v>
      </c>
      <c r="C28" s="7">
        <v>53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494</v>
      </c>
      <c r="E29" s="18"/>
      <c r="F29" s="6" t="str">
        <f>IF(E27=E31," ",IF(E27&gt;E31,D27,D31))</f>
        <v xml:space="preserve"> </v>
      </c>
      <c r="G29" s="7"/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149</v>
      </c>
      <c r="B30" s="13" t="s">
        <v>276</v>
      </c>
      <c r="C30" s="1">
        <v>63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180</v>
      </c>
      <c r="B31" s="11"/>
      <c r="C31" s="5"/>
      <c r="D31" s="6" t="str">
        <f>IF(C30=C32," ",IF(C30&gt;C32,A30,A32))</f>
        <v>11-1 Pottsville</v>
      </c>
      <c r="E31" s="7"/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150</v>
      </c>
      <c r="B32" s="15" t="s">
        <v>169</v>
      </c>
      <c r="C32" s="7">
        <v>37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7</v>
      </c>
      <c r="K33" s="8"/>
      <c r="L33" s="6" t="str">
        <f>IF(K17=K49," ",IF(K17&gt;K49,J17,J49))</f>
        <v xml:space="preserve"> </v>
      </c>
      <c r="M33" s="3"/>
      <c r="N33" s="3"/>
      <c r="O33" s="3"/>
    </row>
    <row r="34" spans="1:15" ht="9.75" customHeight="1" x14ac:dyDescent="0.2">
      <c r="A34" s="10" t="s">
        <v>151</v>
      </c>
      <c r="B34" s="13" t="s">
        <v>111</v>
      </c>
      <c r="C34" s="1">
        <v>64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181</v>
      </c>
      <c r="B35" s="11"/>
      <c r="C35" s="5"/>
      <c r="D35" s="1" t="str">
        <f>IF(C34=C36," ",IF(C34&gt;C36,A34,A36))</f>
        <v>3-1 Steelton-Highspire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152</v>
      </c>
      <c r="B36" s="15" t="s">
        <v>116</v>
      </c>
      <c r="C36" s="7">
        <v>51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502</v>
      </c>
      <c r="E37" s="8"/>
      <c r="F37" s="1" t="str">
        <f>IF(E35=E39," ",IF(E35&gt;E39,D35,D39))</f>
        <v xml:space="preserve"> 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153</v>
      </c>
      <c r="B38" s="13" t="s">
        <v>55</v>
      </c>
      <c r="C38" s="1">
        <v>49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459</v>
      </c>
      <c r="B39" s="11"/>
      <c r="C39" s="5"/>
      <c r="D39" s="6" t="str">
        <f>IF(C38=C40," ",IF(C38&gt;C40,A38,A40))</f>
        <v>12-3 Archbishop Carroll</v>
      </c>
      <c r="E39" s="7"/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82</v>
      </c>
      <c r="B40" s="15" t="s">
        <v>44</v>
      </c>
      <c r="C40" s="7">
        <v>83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/>
      <c r="G41" s="8"/>
      <c r="H41" s="1" t="str">
        <f>IF(G37=G45," ",IF(G37&gt;G45,F37,F45))</f>
        <v xml:space="preserve"> </v>
      </c>
      <c r="I41" s="6"/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154</v>
      </c>
      <c r="B42" s="13" t="s">
        <v>110</v>
      </c>
      <c r="C42" s="1">
        <v>42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182</v>
      </c>
      <c r="B43" s="11"/>
      <c r="C43" s="17"/>
      <c r="D43" s="1" t="str">
        <f>IF(C42=C44," ",IF(C42&gt;C44,A42,A44))</f>
        <v>7-4 New Castle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155</v>
      </c>
      <c r="B44" s="15" t="s">
        <v>120</v>
      </c>
      <c r="C44" s="7">
        <v>55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501</v>
      </c>
      <c r="E45" s="18"/>
      <c r="F45" s="6" t="str">
        <f>IF(E43=E47," ",IF(E43&gt;E47,D43,D47))</f>
        <v xml:space="preserve"> </v>
      </c>
      <c r="G45" s="7"/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156</v>
      </c>
      <c r="B46" s="13" t="s">
        <v>52</v>
      </c>
      <c r="C46" s="1">
        <v>42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183</v>
      </c>
      <c r="B47" s="11"/>
      <c r="C47" s="17"/>
      <c r="D47" s="6" t="str">
        <f>IF(C46=C48," ",IF(C46&gt;C48,A46,A48))</f>
        <v>7-1 Indiana</v>
      </c>
      <c r="E47" s="7"/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157</v>
      </c>
      <c r="B48" s="15" t="s">
        <v>44</v>
      </c>
      <c r="C48" s="7">
        <v>38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/>
      <c r="I49" s="20"/>
      <c r="J49" s="6" t="str">
        <f>IF(I41=I57," ",IF(I41&gt;I57,H41,H57))</f>
        <v xml:space="preserve"> </v>
      </c>
      <c r="K49" s="7"/>
      <c r="L49" s="2"/>
      <c r="M49" s="3"/>
      <c r="N49" s="9"/>
      <c r="O49" s="3"/>
    </row>
    <row r="50" spans="1:15" ht="9.75" customHeight="1" x14ac:dyDescent="0.2">
      <c r="A50" s="10" t="s">
        <v>158</v>
      </c>
      <c r="B50" s="13" t="s">
        <v>123</v>
      </c>
      <c r="C50" s="1">
        <v>76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184</v>
      </c>
      <c r="B51" s="11"/>
      <c r="C51" s="5"/>
      <c r="D51" s="1" t="str">
        <f>IF(C50=C52," ",IF(C50&gt;C52,A50,A52))</f>
        <v>7-2 Beaver Falls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159</v>
      </c>
      <c r="B52" s="15" t="s">
        <v>123</v>
      </c>
      <c r="C52" s="7">
        <v>50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500</v>
      </c>
      <c r="E53" s="8"/>
      <c r="F53" s="1" t="str">
        <f>IF(E51=E55," ",IF(E51&gt;E55,D51,D55))</f>
        <v xml:space="preserve"> 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160</v>
      </c>
      <c r="B54" s="13" t="s">
        <v>45</v>
      </c>
      <c r="C54" s="1">
        <v>48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185</v>
      </c>
      <c r="B55" s="11"/>
      <c r="C55" s="17"/>
      <c r="D55" s="6" t="str">
        <f>IF(C54=C56," ",IF(C54&gt;C56,A54,A56))</f>
        <v>7-5 Mars</v>
      </c>
      <c r="E55" s="7"/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161</v>
      </c>
      <c r="B56" s="15" t="s">
        <v>52</v>
      </c>
      <c r="C56" s="7">
        <v>78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/>
      <c r="G57" s="8"/>
      <c r="H57" s="1" t="str">
        <f>IF(G53=G61," ",IF(G53&gt;G61,F53,F61))</f>
        <v xml:space="preserve"> </v>
      </c>
      <c r="I57" s="7"/>
      <c r="L57" s="2"/>
      <c r="M57" s="3"/>
      <c r="N57" s="9"/>
      <c r="O57" s="3"/>
    </row>
    <row r="58" spans="1:15" ht="9.75" customHeight="1" x14ac:dyDescent="0.2">
      <c r="A58" s="10" t="s">
        <v>105</v>
      </c>
      <c r="B58" s="13" t="s">
        <v>444</v>
      </c>
      <c r="C58" s="1">
        <v>44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442</v>
      </c>
      <c r="B59" s="11"/>
      <c r="C59" s="17"/>
      <c r="D59" s="1" t="str">
        <f>IF(C58=C60," ",IF(C58&gt;C60,A58,A60))</f>
        <v>7-3 Ambridge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162</v>
      </c>
      <c r="B60" s="15" t="s">
        <v>172</v>
      </c>
      <c r="C60" s="7">
        <v>46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333</v>
      </c>
      <c r="E61" s="18"/>
      <c r="F61" s="6" t="str">
        <f>IF(E59=E63," ",IF(E59&gt;E63,D59,D63))</f>
        <v xml:space="preserve"> </v>
      </c>
      <c r="G61" s="7"/>
      <c r="H61" s="2"/>
      <c r="L61" s="2"/>
      <c r="M61" s="3"/>
      <c r="N61" s="9"/>
      <c r="O61" s="3"/>
    </row>
    <row r="62" spans="1:15" ht="9.75" customHeight="1" x14ac:dyDescent="0.2">
      <c r="A62" s="10" t="s">
        <v>163</v>
      </c>
      <c r="B62" s="13" t="s">
        <v>44</v>
      </c>
      <c r="C62" s="1">
        <v>86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186</v>
      </c>
      <c r="B63" s="11"/>
      <c r="C63" s="5"/>
      <c r="D63" s="6" t="str">
        <f>IF(C62=C64," ",IF(C62&gt;C64,A62,A64))</f>
        <v>10-1 Erie Cathedral Prep</v>
      </c>
      <c r="E63" s="7"/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164</v>
      </c>
      <c r="B64" s="15" t="s">
        <v>43</v>
      </c>
      <c r="C64" s="7">
        <v>70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F34" sqref="F34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237</v>
      </c>
      <c r="B2" s="13" t="s">
        <v>172</v>
      </c>
      <c r="C2" s="1">
        <v>71</v>
      </c>
      <c r="H2" s="2"/>
      <c r="M2" s="3"/>
      <c r="N2" s="3"/>
    </row>
    <row r="3" spans="1:14" ht="9.75" customHeight="1" x14ac:dyDescent="0.2">
      <c r="A3" s="21" t="s">
        <v>443</v>
      </c>
      <c r="B3" s="11"/>
      <c r="C3" s="5"/>
      <c r="D3" s="1" t="str">
        <f>IF(C2=C4," ",IF(C2&gt;C4,A2,A4))</f>
        <v>12-1 Conwell-Egan</v>
      </c>
      <c r="H3" s="2"/>
      <c r="M3" s="3"/>
      <c r="N3" s="3"/>
    </row>
    <row r="4" spans="1:14" ht="9.75" customHeight="1" x14ac:dyDescent="0.2">
      <c r="A4" s="12" t="s">
        <v>238</v>
      </c>
      <c r="B4" s="15" t="s">
        <v>269</v>
      </c>
      <c r="C4" s="7">
        <v>54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494</v>
      </c>
      <c r="E5" s="8"/>
      <c r="F5" s="1" t="str">
        <f>IF(E3=E7," ",IF(E3&gt;E7,D3,D7))</f>
        <v xml:space="preserve"> </v>
      </c>
      <c r="H5" s="2"/>
      <c r="M5" s="3"/>
      <c r="N5" s="3"/>
    </row>
    <row r="6" spans="1:14" ht="9.75" customHeight="1" x14ac:dyDescent="0.2">
      <c r="A6" s="10" t="s">
        <v>239</v>
      </c>
      <c r="B6" s="13" t="s">
        <v>120</v>
      </c>
      <c r="C6" s="1">
        <v>42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279</v>
      </c>
      <c r="B7" s="11"/>
      <c r="C7" s="5"/>
      <c r="D7" s="6" t="str">
        <f>IF(C6=C8," ",IF(C6&gt;C8,A6,A8))</f>
        <v>11-1 Mahanoy Area</v>
      </c>
      <c r="E7" s="7"/>
      <c r="F7" s="2"/>
      <c r="G7" s="8"/>
      <c r="H7" s="2"/>
      <c r="M7" s="3"/>
      <c r="N7" s="3"/>
    </row>
    <row r="8" spans="1:14" ht="9.75" customHeight="1" x14ac:dyDescent="0.2">
      <c r="A8" s="12" t="s">
        <v>240</v>
      </c>
      <c r="B8" s="15" t="s">
        <v>44</v>
      </c>
      <c r="C8" s="7">
        <v>40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/>
      <c r="G9" s="8"/>
      <c r="H9" s="1" t="str">
        <f>IF(G5=G13," ",IF(G5&gt;G13,F5,F13))</f>
        <v xml:space="preserve"> </v>
      </c>
      <c r="I9" s="6"/>
      <c r="M9" s="3"/>
      <c r="N9" s="3"/>
    </row>
    <row r="10" spans="1:14" ht="9.75" customHeight="1" x14ac:dyDescent="0.2">
      <c r="A10" s="10" t="s">
        <v>241</v>
      </c>
      <c r="B10" s="13" t="s">
        <v>270</v>
      </c>
      <c r="C10" s="1">
        <v>49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280</v>
      </c>
      <c r="B11" s="11"/>
      <c r="C11" s="5"/>
      <c r="D11" s="1" t="str">
        <f>IF(C10=C12," ",IF(C10&gt;C12,A10,A12))</f>
        <v>3-2 Columbia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242</v>
      </c>
      <c r="B12" s="15" t="s">
        <v>60</v>
      </c>
      <c r="C12" s="7">
        <v>47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495</v>
      </c>
      <c r="E13" s="8"/>
      <c r="F13" s="6" t="str">
        <f>IF(E11=E15," ",IF(E11&gt;E15,D11,D15))</f>
        <v xml:space="preserve"> </v>
      </c>
      <c r="G13" s="7"/>
      <c r="H13" s="9"/>
      <c r="I13" s="8"/>
      <c r="M13" s="3"/>
      <c r="N13" s="3"/>
    </row>
    <row r="14" spans="1:14" ht="9.75" customHeight="1" x14ac:dyDescent="0.2">
      <c r="A14" s="10" t="s">
        <v>243</v>
      </c>
      <c r="B14" s="13" t="s">
        <v>113</v>
      </c>
      <c r="C14" s="1">
        <v>48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281</v>
      </c>
      <c r="B15" s="11"/>
      <c r="C15" s="5"/>
      <c r="D15" s="6" t="str">
        <f>IF(C14=C16," ",IF(C14&gt;C16,A14,A16))</f>
        <v>2-1 Mid Valley</v>
      </c>
      <c r="E15" s="7"/>
      <c r="F15" s="2"/>
      <c r="H15" s="9"/>
      <c r="I15" s="8"/>
      <c r="M15" s="3"/>
      <c r="N15" s="3"/>
    </row>
    <row r="16" spans="1:14" ht="9.75" customHeight="1" x14ac:dyDescent="0.2">
      <c r="A16" s="12" t="s">
        <v>244</v>
      </c>
      <c r="B16" s="15" t="s">
        <v>111</v>
      </c>
      <c r="C16" s="7">
        <v>36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/>
      <c r="I17" s="18"/>
      <c r="J17" s="6" t="str">
        <f>IF(I9=I25," ",IF(I9&gt;I25,H9,H25))</f>
        <v xml:space="preserve"> </v>
      </c>
      <c r="K17" s="6"/>
      <c r="M17" s="3"/>
      <c r="N17" s="3"/>
    </row>
    <row r="18" spans="1:14" ht="9.75" customHeight="1" x14ac:dyDescent="0.2">
      <c r="A18" s="10" t="s">
        <v>245</v>
      </c>
      <c r="B18" s="13" t="s">
        <v>58</v>
      </c>
      <c r="C18" s="1">
        <v>61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282</v>
      </c>
      <c r="B19" s="11"/>
      <c r="C19" s="19"/>
      <c r="D19" s="1" t="str">
        <f>IF(C18=C20," ",IF(C18&gt;C20,A18,A20))</f>
        <v>4-1 Loyalsock Township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246</v>
      </c>
      <c r="B20" s="15" t="s">
        <v>44</v>
      </c>
      <c r="C20" s="7">
        <v>45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496</v>
      </c>
      <c r="E21" s="8"/>
      <c r="F21" s="1" t="str">
        <f>IF(E19=E23," ",IF(E19&gt;E23,D19,D23))</f>
        <v xml:space="preserve"> 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247</v>
      </c>
      <c r="B22" s="13" t="s">
        <v>270</v>
      </c>
      <c r="C22" s="1">
        <v>52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283</v>
      </c>
      <c r="B23" s="11"/>
      <c r="C23" s="5"/>
      <c r="D23" s="6" t="str">
        <f>IF(C22=C24," ",IF(C22&gt;C24,A22,A24))</f>
        <v>11-2 Minersville</v>
      </c>
      <c r="E23" s="7"/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248</v>
      </c>
      <c r="B24" s="15" t="s">
        <v>269</v>
      </c>
      <c r="C24" s="7">
        <v>64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/>
      <c r="G25" s="8"/>
      <c r="H25" s="6" t="str">
        <f>IF(G21=G29," ",IF(G21&gt;G29,F21,F29))</f>
        <v xml:space="preserve"> </v>
      </c>
      <c r="I25" s="7"/>
      <c r="J25" s="9"/>
      <c r="K25" s="8"/>
      <c r="M25" s="3"/>
      <c r="N25" s="3"/>
    </row>
    <row r="26" spans="1:14" ht="9.75" customHeight="1" x14ac:dyDescent="0.2">
      <c r="A26" s="10" t="s">
        <v>249</v>
      </c>
      <c r="B26" s="13" t="s">
        <v>61</v>
      </c>
      <c r="C26" s="1">
        <v>55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460</v>
      </c>
      <c r="B27" s="11"/>
      <c r="C27" s="5"/>
      <c r="D27" s="1" t="str">
        <f>IF(C26=C28," ",IF(C26&gt;C28,A26,A28))</f>
        <v>12-3 Mastery Charter North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250</v>
      </c>
      <c r="B28" s="15" t="s">
        <v>271</v>
      </c>
      <c r="C28" s="7">
        <v>74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476</v>
      </c>
      <c r="E29" s="18"/>
      <c r="F29" s="6" t="str">
        <f>IF(E27=E31," ",IF(E27&gt;E31,D27,D31))</f>
        <v xml:space="preserve"> </v>
      </c>
      <c r="G29" s="7"/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251</v>
      </c>
      <c r="B30" s="13" t="s">
        <v>168</v>
      </c>
      <c r="C30" s="1">
        <v>64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284</v>
      </c>
      <c r="B31" s="11"/>
      <c r="C31" s="5"/>
      <c r="D31" s="6" t="str">
        <f>IF(C30=C32," ",IF(C30&gt;C32,A30,A32))</f>
        <v>3-1 Trinity</v>
      </c>
      <c r="E31" s="7"/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252</v>
      </c>
      <c r="B32" s="15" t="s">
        <v>219</v>
      </c>
      <c r="C32" s="7">
        <v>56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6</v>
      </c>
      <c r="K33" s="8"/>
      <c r="L33" s="6" t="str">
        <f>IF(K17=K49," ",IF(K17&gt;K49,J17,J49))</f>
        <v xml:space="preserve"> </v>
      </c>
      <c r="M33" s="3"/>
      <c r="N33" s="3"/>
      <c r="O33" s="3"/>
    </row>
    <row r="34" spans="1:15" ht="9.75" customHeight="1" x14ac:dyDescent="0.2">
      <c r="A34" s="10" t="s">
        <v>253</v>
      </c>
      <c r="B34" s="13" t="s">
        <v>272</v>
      </c>
      <c r="C34" s="1">
        <v>83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285</v>
      </c>
      <c r="B35" s="11"/>
      <c r="C35" s="5"/>
      <c r="D35" s="1" t="str">
        <f>IF(C34=C36," ",IF(C34&gt;C36,A34,A36))</f>
        <v>7-1 Aliquippa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254</v>
      </c>
      <c r="B36" s="15" t="s">
        <v>273</v>
      </c>
      <c r="C36" s="7">
        <v>49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333</v>
      </c>
      <c r="E37" s="8"/>
      <c r="F37" s="1" t="str">
        <f>IF(E35=E39," ",IF(E35&gt;E39,D35,D39))</f>
        <v xml:space="preserve"> 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255</v>
      </c>
      <c r="B38" s="13" t="s">
        <v>45</v>
      </c>
      <c r="C38" s="1">
        <v>52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286</v>
      </c>
      <c r="B39" s="11"/>
      <c r="C39" s="5"/>
      <c r="D39" s="6" t="str">
        <f>IF(C38=C40," ",IF(C38&gt;C40,A38,A40))</f>
        <v>10-2 Fairview</v>
      </c>
      <c r="E39" s="7"/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256</v>
      </c>
      <c r="B40" s="15" t="s">
        <v>44</v>
      </c>
      <c r="C40" s="7">
        <v>49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/>
      <c r="G41" s="8"/>
      <c r="H41" s="1" t="str">
        <f>IF(G37=G45," ",IF(G37&gt;G45,F37,F45))</f>
        <v xml:space="preserve"> </v>
      </c>
      <c r="I41" s="6"/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257</v>
      </c>
      <c r="B42" s="13" t="s">
        <v>118</v>
      </c>
      <c r="C42" s="1">
        <v>69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287</v>
      </c>
      <c r="B43" s="11"/>
      <c r="C43" s="17"/>
      <c r="D43" s="1" t="str">
        <f>IF(C42=C44," ",IF(C42&gt;C44,A42,A44))</f>
        <v>6-2 West Branch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258</v>
      </c>
      <c r="B44" s="15" t="s">
        <v>274</v>
      </c>
      <c r="C44" s="7">
        <v>66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498</v>
      </c>
      <c r="E45" s="18"/>
      <c r="F45" s="6" t="str">
        <f>IF(E43=E47," ",IF(E43&gt;E47,D43,D47))</f>
        <v xml:space="preserve"> </v>
      </c>
      <c r="G45" s="7"/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259</v>
      </c>
      <c r="B46" s="13" t="s">
        <v>43</v>
      </c>
      <c r="C46" s="1">
        <v>60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288</v>
      </c>
      <c r="B47" s="11"/>
      <c r="C47" s="17"/>
      <c r="D47" s="6" t="str">
        <f>IF(C46=C48," ",IF(C46&gt;C48,A46,A48))</f>
        <v>9-1 Redbank Valley</v>
      </c>
      <c r="E47" s="7"/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260</v>
      </c>
      <c r="B48" s="15" t="s">
        <v>112</v>
      </c>
      <c r="C48" s="7">
        <v>53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/>
      <c r="I49" s="20"/>
      <c r="J49" s="6" t="str">
        <f>IF(I41=I57," ",IF(I41&gt;I57,H41,H57))</f>
        <v xml:space="preserve"> </v>
      </c>
      <c r="K49" s="7"/>
      <c r="L49" s="2"/>
      <c r="M49" s="3"/>
      <c r="N49" s="9"/>
      <c r="O49" s="3"/>
    </row>
    <row r="50" spans="1:15" ht="9.75" customHeight="1" x14ac:dyDescent="0.2">
      <c r="A50" s="10" t="s">
        <v>261</v>
      </c>
      <c r="B50" s="13" t="s">
        <v>123</v>
      </c>
      <c r="C50" s="1">
        <v>76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289</v>
      </c>
      <c r="B51" s="11"/>
      <c r="C51" s="5"/>
      <c r="D51" s="1" t="str">
        <f>IF(C50=C52," ",IF(C50&gt;C52,A50,A52))</f>
        <v>10-1 West Middlesex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262</v>
      </c>
      <c r="B52" s="15" t="s">
        <v>58</v>
      </c>
      <c r="C52" s="7">
        <v>63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497</v>
      </c>
      <c r="E53" s="8"/>
      <c r="F53" s="1" t="str">
        <f>IF(E51=E55," ",IF(E51&gt;E55,D51,D55))</f>
        <v xml:space="preserve"> 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263</v>
      </c>
      <c r="B54" s="13" t="s">
        <v>123</v>
      </c>
      <c r="C54" s="1">
        <v>70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290</v>
      </c>
      <c r="B55" s="11"/>
      <c r="C55" s="17"/>
      <c r="D55" s="6" t="str">
        <f>IF(C54=C56," ",IF(C54&gt;C56,A54,A56))</f>
        <v>7-2 Seton-LaSalle</v>
      </c>
      <c r="E55" s="7"/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264</v>
      </c>
      <c r="B56" s="15" t="s">
        <v>269</v>
      </c>
      <c r="C56" s="7">
        <v>32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/>
      <c r="G57" s="8"/>
      <c r="H57" s="1" t="str">
        <f>IF(G53=G61," ",IF(G53&gt;G61,F53,F61))</f>
        <v xml:space="preserve"> </v>
      </c>
      <c r="I57" s="7"/>
      <c r="L57" s="2"/>
      <c r="M57" s="3"/>
      <c r="N57" s="9"/>
      <c r="O57" s="3"/>
    </row>
    <row r="58" spans="1:15" ht="9.75" customHeight="1" x14ac:dyDescent="0.2">
      <c r="A58" s="10" t="s">
        <v>265</v>
      </c>
      <c r="B58" s="13" t="s">
        <v>275</v>
      </c>
      <c r="C58" s="1">
        <v>34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291</v>
      </c>
      <c r="B59" s="11"/>
      <c r="C59" s="17"/>
      <c r="D59" s="1" t="str">
        <f>IF(C58=C60," ",IF(C58&gt;C60,A58,A60))</f>
        <v>7-3 Greensburg CC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266</v>
      </c>
      <c r="B60" s="15" t="s">
        <v>45</v>
      </c>
      <c r="C60" s="7">
        <v>65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384</v>
      </c>
      <c r="E61" s="18"/>
      <c r="F61" s="6" t="str">
        <f>IF(E59=E63," ",IF(E59&gt;E63,D59,D63))</f>
        <v xml:space="preserve"> </v>
      </c>
      <c r="G61" s="7"/>
      <c r="H61" s="2"/>
      <c r="L61" s="2"/>
      <c r="M61" s="3"/>
      <c r="N61" s="9"/>
      <c r="O61" s="3"/>
    </row>
    <row r="62" spans="1:15" ht="9.75" customHeight="1" x14ac:dyDescent="0.2">
      <c r="A62" s="10" t="s">
        <v>267</v>
      </c>
      <c r="B62" s="13" t="s">
        <v>217</v>
      </c>
      <c r="C62" s="1">
        <v>51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437</v>
      </c>
      <c r="B63" s="11"/>
      <c r="C63" s="5"/>
      <c r="D63" s="6" t="str">
        <f>IF(C62=C64," ",IF(C62&gt;C64,A62,A64))</f>
        <v>7-6 Neshannock</v>
      </c>
      <c r="E63" s="7"/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268</v>
      </c>
      <c r="B64" s="15" t="s">
        <v>110</v>
      </c>
      <c r="C64" s="7">
        <v>71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F35" sqref="F35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425781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438</v>
      </c>
      <c r="B2" s="13" t="s">
        <v>110</v>
      </c>
      <c r="C2" s="1">
        <v>57</v>
      </c>
      <c r="H2" s="2"/>
      <c r="M2" s="3"/>
      <c r="N2" s="3"/>
    </row>
    <row r="3" spans="1:14" ht="9.75" customHeight="1" x14ac:dyDescent="0.2">
      <c r="A3" s="21" t="s">
        <v>381</v>
      </c>
      <c r="B3" s="11"/>
      <c r="C3" s="5"/>
      <c r="D3" s="1" t="str">
        <f>IF(C2=C4," ",IF(C2&gt;C4,A2,A4))</f>
        <v>3-1 Millersburg</v>
      </c>
      <c r="H3" s="2"/>
      <c r="M3" s="3"/>
      <c r="N3" s="3"/>
    </row>
    <row r="4" spans="1:14" ht="9.75" customHeight="1" x14ac:dyDescent="0.2">
      <c r="A4" s="12" t="s">
        <v>340</v>
      </c>
      <c r="B4" s="15" t="s">
        <v>116</v>
      </c>
      <c r="C4" s="7">
        <v>41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489</v>
      </c>
      <c r="E5" s="8"/>
      <c r="F5" s="1" t="str">
        <f>IF(E3=E7," ",IF(E3&gt;E7,D3,D7))</f>
        <v xml:space="preserve"> </v>
      </c>
      <c r="H5" s="2"/>
      <c r="M5" s="3"/>
      <c r="N5" s="3"/>
    </row>
    <row r="6" spans="1:14" ht="9.75" customHeight="1" x14ac:dyDescent="0.2">
      <c r="A6" s="10" t="s">
        <v>341</v>
      </c>
      <c r="B6" s="13" t="s">
        <v>368</v>
      </c>
      <c r="C6" s="1">
        <v>59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377</v>
      </c>
      <c r="B7" s="11"/>
      <c r="C7" s="5"/>
      <c r="D7" s="6" t="str">
        <f>IF(C6=C8," ",IF(C6&gt;C8,A6,A8))</f>
        <v>1-1 Deleware Co. Christian</v>
      </c>
      <c r="E7" s="7"/>
      <c r="F7" s="2"/>
      <c r="G7" s="8"/>
      <c r="H7" s="2"/>
      <c r="M7" s="3"/>
      <c r="N7" s="3"/>
    </row>
    <row r="8" spans="1:14" ht="9.75" customHeight="1" x14ac:dyDescent="0.2">
      <c r="A8" s="12" t="s">
        <v>342</v>
      </c>
      <c r="B8" s="15" t="s">
        <v>369</v>
      </c>
      <c r="C8" s="7">
        <v>53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/>
      <c r="G9" s="8"/>
      <c r="H9" s="1" t="str">
        <f>IF(G5=G13," ",IF(G5&gt;G13,F5,F13))</f>
        <v xml:space="preserve"> </v>
      </c>
      <c r="I9" s="6"/>
      <c r="M9" s="3"/>
      <c r="N9" s="3"/>
    </row>
    <row r="10" spans="1:14" ht="9.75" customHeight="1" x14ac:dyDescent="0.2">
      <c r="A10" s="10" t="s">
        <v>343</v>
      </c>
      <c r="B10" s="13" t="s">
        <v>171</v>
      </c>
      <c r="C10" s="1">
        <v>79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378</v>
      </c>
      <c r="B11" s="11"/>
      <c r="C11" s="17" t="s">
        <v>486</v>
      </c>
      <c r="D11" s="1" t="str">
        <f>IF(C10=C12," ",IF(C10&gt;C12,A10,A12))</f>
        <v>12-2 Math Civics &amp; Science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344</v>
      </c>
      <c r="B12" s="15" t="s">
        <v>370</v>
      </c>
      <c r="C12" s="7">
        <v>81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490</v>
      </c>
      <c r="E13" s="8"/>
      <c r="F13" s="6" t="str">
        <f>IF(E11=E15," ",IF(E11&gt;E15,D11,D15))</f>
        <v xml:space="preserve"> </v>
      </c>
      <c r="G13" s="7"/>
      <c r="H13" s="9"/>
      <c r="I13" s="8"/>
      <c r="M13" s="3"/>
      <c r="N13" s="3"/>
    </row>
    <row r="14" spans="1:14" ht="9.75" customHeight="1" x14ac:dyDescent="0.2">
      <c r="A14" s="10" t="s">
        <v>345</v>
      </c>
      <c r="B14" s="13" t="s">
        <v>371</v>
      </c>
      <c r="C14" s="1">
        <v>57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379</v>
      </c>
      <c r="B15" s="11"/>
      <c r="C15" s="5"/>
      <c r="D15" s="6" t="str">
        <f>IF(C14=C16," ",IF(C14&gt;C16,A14,A16))</f>
        <v>4-2 Meadowbrook Christian</v>
      </c>
      <c r="E15" s="7"/>
      <c r="F15" s="2"/>
      <c r="H15" s="9"/>
      <c r="I15" s="8"/>
      <c r="M15" s="3"/>
      <c r="N15" s="3"/>
    </row>
    <row r="16" spans="1:14" ht="9.75" customHeight="1" x14ac:dyDescent="0.2">
      <c r="A16" s="12" t="s">
        <v>346</v>
      </c>
      <c r="B16" s="15" t="s">
        <v>123</v>
      </c>
      <c r="C16" s="7">
        <v>63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/>
      <c r="I17" s="18"/>
      <c r="J17" s="6" t="str">
        <f>IF(I9=I25," ",IF(I9&gt;I25,H9,H25))</f>
        <v xml:space="preserve"> </v>
      </c>
      <c r="K17" s="6"/>
      <c r="M17" s="3"/>
      <c r="N17" s="3"/>
    </row>
    <row r="18" spans="1:14" ht="9.75" customHeight="1" x14ac:dyDescent="0.2">
      <c r="A18" s="10" t="s">
        <v>347</v>
      </c>
      <c r="B18" s="13" t="s">
        <v>52</v>
      </c>
      <c r="C18" s="1">
        <v>91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380</v>
      </c>
      <c r="B19" s="11"/>
      <c r="C19" s="19"/>
      <c r="D19" s="1" t="str">
        <f>IF(C18=C20," ",IF(C18&gt;C20,A18,A20))</f>
        <v>4-1 Bishop Neumann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348</v>
      </c>
      <c r="B20" s="15" t="s">
        <v>373</v>
      </c>
      <c r="C20" s="7">
        <v>57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491</v>
      </c>
      <c r="E21" s="8"/>
      <c r="F21" s="1" t="str">
        <f>IF(E19=E23," ",IF(E19&gt;E23,D19,D23))</f>
        <v xml:space="preserve"> 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439</v>
      </c>
      <c r="B22" s="13" t="s">
        <v>324</v>
      </c>
      <c r="C22" s="1">
        <v>57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376</v>
      </c>
      <c r="B23" s="11"/>
      <c r="C23" s="5"/>
      <c r="D23" s="6" t="str">
        <f>IF(C22=C24," ",IF(C22&gt;C24,A22,A24))</f>
        <v>3-2 Halifax</v>
      </c>
      <c r="E23" s="7"/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349</v>
      </c>
      <c r="B24" s="15" t="s">
        <v>374</v>
      </c>
      <c r="C24" s="7">
        <v>54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/>
      <c r="G25" s="8"/>
      <c r="H25" s="6" t="str">
        <f>IF(G21=G29," ",IF(G21&gt;G29,F21,F29))</f>
        <v xml:space="preserve"> </v>
      </c>
      <c r="I25" s="7"/>
      <c r="J25" s="9"/>
      <c r="K25" s="8"/>
      <c r="M25" s="3"/>
      <c r="N25" s="3"/>
    </row>
    <row r="26" spans="1:14" ht="9.75" customHeight="1" x14ac:dyDescent="0.2">
      <c r="A26" s="10" t="s">
        <v>350</v>
      </c>
      <c r="B26" s="13" t="s">
        <v>54</v>
      </c>
      <c r="C26" s="1">
        <v>72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382</v>
      </c>
      <c r="B27" s="11"/>
      <c r="C27" s="5"/>
      <c r="D27" s="1" t="str">
        <f>IF(C26=C28," ",IF(C26&gt;C28,A26,A28))</f>
        <v>12-1 Constitution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440</v>
      </c>
      <c r="B28" s="15" t="s">
        <v>111</v>
      </c>
      <c r="C28" s="7">
        <v>43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492</v>
      </c>
      <c r="E29" s="18"/>
      <c r="F29" s="6" t="str">
        <f>IF(E27=E31," ",IF(E27&gt;E31,D27,D31))</f>
        <v xml:space="preserve"> </v>
      </c>
      <c r="G29" s="7"/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375</v>
      </c>
      <c r="B30" s="13" t="s">
        <v>52</v>
      </c>
      <c r="C30" s="1">
        <v>62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383</v>
      </c>
      <c r="B31" s="11"/>
      <c r="C31" s="5"/>
      <c r="D31" s="6" t="str">
        <f>IF(C30=C32," ",IF(C30&gt;C32,A30,A32))</f>
        <v>5-1 Shanksville-Stonycreek</v>
      </c>
      <c r="E31" s="7"/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441</v>
      </c>
      <c r="B32" s="15" t="s">
        <v>111</v>
      </c>
      <c r="C32" s="7">
        <v>32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5</v>
      </c>
      <c r="K33" s="8"/>
      <c r="L33" s="6" t="str">
        <f>IF(K17=K49," ",IF(K17&gt;K49,J17,J49))</f>
        <v xml:space="preserve"> </v>
      </c>
      <c r="M33" s="3"/>
      <c r="N33" s="3"/>
      <c r="O33" s="3"/>
    </row>
    <row r="34" spans="1:15" ht="9.75" customHeight="1" x14ac:dyDescent="0.2">
      <c r="A34" s="10" t="s">
        <v>352</v>
      </c>
      <c r="B34" s="13" t="s">
        <v>43</v>
      </c>
      <c r="C34" s="1">
        <v>76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384</v>
      </c>
      <c r="B35" s="11"/>
      <c r="C35" s="5"/>
      <c r="D35" s="1" t="str">
        <f>IF(C34=C36," ",IF(C34&gt;C36,A34,A36))</f>
        <v>7-1 Monessen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353</v>
      </c>
      <c r="B36" s="15" t="s">
        <v>60</v>
      </c>
      <c r="C36" s="7">
        <v>41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493</v>
      </c>
      <c r="E37" s="8"/>
      <c r="F37" s="1" t="str">
        <f>IF(E35=E39," ",IF(E35&gt;E39,D35,D39))</f>
        <v xml:space="preserve"> 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354</v>
      </c>
      <c r="B38" s="13" t="s">
        <v>44</v>
      </c>
      <c r="C38" s="1">
        <v>50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436</v>
      </c>
      <c r="B39" s="11"/>
      <c r="C39" s="5"/>
      <c r="D39" s="6" t="str">
        <f>IF(C38=C40," ",IF(C38&gt;C40,A38,A40))</f>
        <v>6-2 Portage</v>
      </c>
      <c r="E39" s="7"/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355</v>
      </c>
      <c r="B40" s="15" t="s">
        <v>168</v>
      </c>
      <c r="C40" s="7">
        <v>47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/>
      <c r="G41" s="8"/>
      <c r="H41" s="1" t="str">
        <f>IF(G37=G45," ",IF(G37&gt;G45,F37,F45))</f>
        <v xml:space="preserve"> </v>
      </c>
      <c r="I41" s="6"/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356</v>
      </c>
      <c r="B42" s="13" t="s">
        <v>123</v>
      </c>
      <c r="C42" s="1">
        <v>55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385</v>
      </c>
      <c r="B43" s="11"/>
      <c r="C43" s="17"/>
      <c r="D43" s="1" t="str">
        <f>IF(C42=C44," ",IF(C42&gt;C44,A42,A44))</f>
        <v>9-2 Cameron County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357</v>
      </c>
      <c r="B44" s="15" t="s">
        <v>61</v>
      </c>
      <c r="C44" s="7">
        <v>29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390</v>
      </c>
      <c r="E45" s="18"/>
      <c r="F45" s="6" t="str">
        <f>IF(E43=E47," ",IF(E43&gt;E47,D43,D47))</f>
        <v xml:space="preserve"> </v>
      </c>
      <c r="G45" s="7"/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358</v>
      </c>
      <c r="B46" s="13" t="s">
        <v>118</v>
      </c>
      <c r="C46" s="1">
        <v>73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386</v>
      </c>
      <c r="B47" s="11"/>
      <c r="C47" s="17"/>
      <c r="D47" s="6" t="str">
        <f>IF(C46=C48," ",IF(C46&gt;C48,A46,A48))</f>
        <v>10-1 Kennedy Catholic</v>
      </c>
      <c r="E47" s="7"/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359</v>
      </c>
      <c r="B48" s="15" t="s">
        <v>44</v>
      </c>
      <c r="C48" s="7">
        <v>45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/>
      <c r="I49" s="20"/>
      <c r="J49" s="6" t="str">
        <f>IF(I41=I57," ",IF(I41&gt;I57,H41,H57))</f>
        <v xml:space="preserve"> </v>
      </c>
      <c r="K49" s="7"/>
      <c r="L49" s="2"/>
      <c r="M49" s="3"/>
      <c r="N49" s="9"/>
      <c r="O49" s="3"/>
    </row>
    <row r="50" spans="1:15" ht="9.75" customHeight="1" x14ac:dyDescent="0.2">
      <c r="A50" s="10" t="s">
        <v>360</v>
      </c>
      <c r="B50" s="13" t="s">
        <v>170</v>
      </c>
      <c r="C50" s="1">
        <v>50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387</v>
      </c>
      <c r="B51" s="11"/>
      <c r="C51" s="5"/>
      <c r="D51" s="1" t="str">
        <f>IF(C50=C52," ",IF(C50&gt;C52,A50,A52))</f>
        <v>9-3 Elk County Catholic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361</v>
      </c>
      <c r="B52" s="15" t="s">
        <v>55</v>
      </c>
      <c r="C52" s="7">
        <v>56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385</v>
      </c>
      <c r="E53" s="8"/>
      <c r="F53" s="1" t="str">
        <f>IF(E51=E55," ",IF(E51&gt;E55,D51,D55))</f>
        <v xml:space="preserve"> 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362</v>
      </c>
      <c r="B54" s="13" t="s">
        <v>172</v>
      </c>
      <c r="C54" s="1">
        <v>55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388</v>
      </c>
      <c r="B55" s="11"/>
      <c r="C55" s="17"/>
      <c r="D55" s="6" t="str">
        <f>IF(C54=C56," ",IF(C54&gt;C56,A54,A56))</f>
        <v>10-2 Farrell</v>
      </c>
      <c r="E55" s="7"/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363</v>
      </c>
      <c r="B56" s="15" t="s">
        <v>122</v>
      </c>
      <c r="C56" s="7">
        <v>76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/>
      <c r="G57" s="8"/>
      <c r="H57" s="1" t="str">
        <f>IF(G53=G61," ",IF(G53&gt;G61,F53,F61))</f>
        <v xml:space="preserve"> </v>
      </c>
      <c r="I57" s="7"/>
      <c r="L57" s="2"/>
      <c r="M57" s="3"/>
      <c r="N57" s="9"/>
      <c r="O57" s="3"/>
    </row>
    <row r="58" spans="1:15" ht="9.75" customHeight="1" x14ac:dyDescent="0.2">
      <c r="A58" s="10" t="s">
        <v>364</v>
      </c>
      <c r="B58" s="13" t="s">
        <v>52</v>
      </c>
      <c r="C58" s="1">
        <v>48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389</v>
      </c>
      <c r="B59" s="11"/>
      <c r="C59" s="17"/>
      <c r="D59" s="1" t="str">
        <f>IF(C58=C60," ",IF(C58&gt;C60,A58,A60))</f>
        <v>7-3 Vincentian Academy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365</v>
      </c>
      <c r="B60" s="15" t="s">
        <v>60</v>
      </c>
      <c r="C60" s="7">
        <v>71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386</v>
      </c>
      <c r="E61" s="18"/>
      <c r="F61" s="6" t="str">
        <f>IF(E59=E63," ",IF(E59&gt;E63,D59,D63))</f>
        <v xml:space="preserve"> </v>
      </c>
      <c r="G61" s="7"/>
      <c r="H61" s="2"/>
      <c r="L61" s="2"/>
      <c r="M61" s="3"/>
      <c r="N61" s="9"/>
      <c r="O61" s="3"/>
    </row>
    <row r="62" spans="1:15" ht="9.75" customHeight="1" x14ac:dyDescent="0.2">
      <c r="A62" s="10" t="s">
        <v>366</v>
      </c>
      <c r="B62" s="13" t="s">
        <v>58</v>
      </c>
      <c r="C62" s="1">
        <v>60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390</v>
      </c>
      <c r="B63" s="11"/>
      <c r="C63" s="5"/>
      <c r="D63" s="6" t="str">
        <f>IF(C62=C64," ",IF(C62&gt;C64,A62,A64))</f>
        <v>9-1 Clarion-Limestone</v>
      </c>
      <c r="E63" s="7"/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367</v>
      </c>
      <c r="B64" s="15" t="s">
        <v>60</v>
      </c>
      <c r="C64" s="7">
        <v>45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2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F38" sqref="F38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77</v>
      </c>
      <c r="B2" s="13" t="s">
        <v>109</v>
      </c>
      <c r="C2" s="1">
        <v>63</v>
      </c>
      <c r="H2" s="2"/>
      <c r="M2" s="3"/>
      <c r="N2" s="3"/>
    </row>
    <row r="3" spans="1:14" ht="9.75" customHeight="1" x14ac:dyDescent="0.2">
      <c r="A3" s="21" t="s">
        <v>124</v>
      </c>
      <c r="B3" s="11"/>
      <c r="C3" s="5"/>
      <c r="D3" s="1" t="str">
        <f>IF(C2=C4," ",IF(C2&gt;C4,A2,A4))</f>
        <v>1-1 Central Bucks West</v>
      </c>
      <c r="H3" s="2"/>
      <c r="M3" s="3"/>
      <c r="N3" s="3"/>
    </row>
    <row r="4" spans="1:14" ht="9.75" customHeight="1" x14ac:dyDescent="0.2">
      <c r="A4" s="12" t="s">
        <v>78</v>
      </c>
      <c r="B4" s="15" t="s">
        <v>324</v>
      </c>
      <c r="C4" s="7">
        <v>27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483</v>
      </c>
      <c r="E5" s="8"/>
      <c r="F5" s="1" t="str">
        <f>IF(E3=E7," ",IF(E3&gt;E7,D3,D7))</f>
        <v xml:space="preserve"> </v>
      </c>
      <c r="H5" s="2"/>
      <c r="M5" s="3"/>
      <c r="N5" s="3"/>
    </row>
    <row r="6" spans="1:14" ht="9.75" customHeight="1" x14ac:dyDescent="0.2">
      <c r="A6" s="10" t="s">
        <v>79</v>
      </c>
      <c r="B6" s="13" t="s">
        <v>448</v>
      </c>
      <c r="C6" s="1">
        <v>24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125</v>
      </c>
      <c r="B7" s="11"/>
      <c r="C7" s="5"/>
      <c r="D7" s="6" t="str">
        <f>IF(C6=C8," ",IF(C6&gt;C8,A6,A8))</f>
        <v>1-5 Upper Dublin</v>
      </c>
      <c r="E7" s="7"/>
      <c r="F7" s="2"/>
      <c r="G7" s="8"/>
      <c r="H7" s="2"/>
      <c r="M7" s="3"/>
      <c r="N7" s="3"/>
    </row>
    <row r="8" spans="1:14" ht="9.75" customHeight="1" x14ac:dyDescent="0.2">
      <c r="A8" s="12" t="s">
        <v>80</v>
      </c>
      <c r="B8" s="15" t="s">
        <v>116</v>
      </c>
      <c r="C8" s="7">
        <v>42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/>
      <c r="G9" s="8"/>
      <c r="H9" s="1" t="str">
        <f>IF(G5=G13," ",IF(G5&gt;G13,F5,F13))</f>
        <v xml:space="preserve"> </v>
      </c>
      <c r="I9" s="6"/>
      <c r="M9" s="3"/>
      <c r="N9" s="3"/>
    </row>
    <row r="10" spans="1:14" ht="9.75" customHeight="1" x14ac:dyDescent="0.2">
      <c r="A10" s="10" t="s">
        <v>81</v>
      </c>
      <c r="B10" s="13" t="s">
        <v>51</v>
      </c>
      <c r="C10" s="1">
        <v>37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463</v>
      </c>
      <c r="B11" s="11"/>
      <c r="C11" s="5"/>
      <c r="D11" s="1" t="str">
        <f>IF(C10=C12," ",IF(C10&gt;C12,A10,A12))</f>
        <v>12-3 Archbishop Carroll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82</v>
      </c>
      <c r="B12" s="15" t="s">
        <v>275</v>
      </c>
      <c r="C12" s="7">
        <v>57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484</v>
      </c>
      <c r="E13" s="8"/>
      <c r="F13" s="6" t="str">
        <f>IF(E11=E15," ",IF(E11&gt;E15,D11,D15))</f>
        <v xml:space="preserve"> </v>
      </c>
      <c r="G13" s="7"/>
      <c r="H13" s="9"/>
      <c r="I13" s="8"/>
      <c r="M13" s="3"/>
      <c r="N13" s="3"/>
    </row>
    <row r="14" spans="1:14" ht="9.75" customHeight="1" x14ac:dyDescent="0.2">
      <c r="A14" s="10" t="s">
        <v>83</v>
      </c>
      <c r="B14" s="13" t="s">
        <v>123</v>
      </c>
      <c r="C14" s="1">
        <v>37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126</v>
      </c>
      <c r="B15" s="11"/>
      <c r="C15" s="5"/>
      <c r="D15" s="6" t="str">
        <f>IF(C14=C16," ",IF(C14&gt;C16,A14,A16))</f>
        <v>1-7 North Penn</v>
      </c>
      <c r="E15" s="7"/>
      <c r="F15" s="2"/>
      <c r="H15" s="9"/>
      <c r="I15" s="8"/>
      <c r="M15" s="3"/>
      <c r="N15" s="3"/>
    </row>
    <row r="16" spans="1:14" ht="9.75" customHeight="1" x14ac:dyDescent="0.2">
      <c r="A16" s="12" t="s">
        <v>84</v>
      </c>
      <c r="B16" s="15" t="s">
        <v>57</v>
      </c>
      <c r="C16" s="7">
        <v>53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/>
      <c r="I17" s="18"/>
      <c r="J17" s="6" t="str">
        <f>IF(I9=I25," ",IF(I9&gt;I25,H9,H25))</f>
        <v xml:space="preserve"> </v>
      </c>
      <c r="K17" s="6"/>
      <c r="M17" s="3"/>
      <c r="N17" s="3"/>
    </row>
    <row r="18" spans="1:14" ht="9.75" customHeight="1" x14ac:dyDescent="0.2">
      <c r="A18" s="10" t="s">
        <v>85</v>
      </c>
      <c r="B18" s="13" t="s">
        <v>43</v>
      </c>
      <c r="C18" s="1">
        <v>45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127</v>
      </c>
      <c r="B19" s="11"/>
      <c r="C19" s="17" t="s">
        <v>486</v>
      </c>
      <c r="D19" s="1" t="str">
        <f>IF(C18=C20," ",IF(C18&gt;C20,A18,A20))</f>
        <v>1-8 Mount Saint Joseph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86</v>
      </c>
      <c r="B20" s="15" t="s">
        <v>53</v>
      </c>
      <c r="C20" s="7">
        <v>48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132</v>
      </c>
      <c r="E21" s="8"/>
      <c r="F21" s="1" t="str">
        <f>IF(E19=E23," ",IF(E19&gt;E23,D19,D23))</f>
        <v xml:space="preserve"> 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87</v>
      </c>
      <c r="B22" s="13" t="s">
        <v>50</v>
      </c>
      <c r="C22" s="1">
        <v>48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128</v>
      </c>
      <c r="B23" s="11"/>
      <c r="C23" s="5"/>
      <c r="D23" s="6" t="str">
        <f>IF(C22=C24," ",IF(C22&gt;C24,A22,A24))</f>
        <v>3-2 Palmyra</v>
      </c>
      <c r="E23" s="7"/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88</v>
      </c>
      <c r="B24" s="15" t="s">
        <v>50</v>
      </c>
      <c r="C24" s="7">
        <v>35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/>
      <c r="G25" s="8"/>
      <c r="H25" s="6" t="str">
        <f>IF(G21=G29," ",IF(G21&gt;G29,F21,F29))</f>
        <v xml:space="preserve"> </v>
      </c>
      <c r="I25" s="7"/>
      <c r="J25" s="9"/>
      <c r="K25" s="8"/>
      <c r="M25" s="3"/>
      <c r="N25" s="3"/>
    </row>
    <row r="26" spans="1:14" ht="9.75" customHeight="1" x14ac:dyDescent="0.2">
      <c r="A26" s="10" t="s">
        <v>89</v>
      </c>
      <c r="B26" s="13" t="s">
        <v>59</v>
      </c>
      <c r="C26" s="1">
        <v>50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129</v>
      </c>
      <c r="B27" s="11"/>
      <c r="C27" s="5"/>
      <c r="D27" s="1" t="str">
        <f>IF(C26=C28," ",IF(C26&gt;C28,A26,A28))</f>
        <v>3-3 Central Dauphin East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90</v>
      </c>
      <c r="B28" s="15" t="s">
        <v>324</v>
      </c>
      <c r="C28" s="7">
        <v>34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485</v>
      </c>
      <c r="E29" s="18"/>
      <c r="F29" s="6" t="str">
        <f>IF(E27=E31," ",IF(E27&gt;E31,D27,D31))</f>
        <v xml:space="preserve"> </v>
      </c>
      <c r="G29" s="7"/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91</v>
      </c>
      <c r="B30" s="13" t="s">
        <v>269</v>
      </c>
      <c r="C30" s="1">
        <v>54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464</v>
      </c>
      <c r="B31" s="11"/>
      <c r="C31" s="5"/>
      <c r="D31" s="6" t="str">
        <f>IF(C30=C32," ",IF(C30&gt;C32,A30,A32))</f>
        <v>12-1 Cardinal O'Hara</v>
      </c>
      <c r="E31" s="7"/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92</v>
      </c>
      <c r="B32" s="15" t="s">
        <v>112</v>
      </c>
      <c r="C32" s="7">
        <v>36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4</v>
      </c>
      <c r="K33" s="8"/>
      <c r="L33" s="6" t="str">
        <f>IF(K17=K49," ",IF(K17&gt;K49,J17,J49))</f>
        <v xml:space="preserve"> </v>
      </c>
      <c r="M33" s="3"/>
      <c r="N33" s="3"/>
      <c r="O33" s="3"/>
    </row>
    <row r="34" spans="1:15" ht="9.75" customHeight="1" x14ac:dyDescent="0.2">
      <c r="A34" s="10" t="s">
        <v>93</v>
      </c>
      <c r="B34" s="13" t="s">
        <v>114</v>
      </c>
      <c r="C34" s="1">
        <v>48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130</v>
      </c>
      <c r="B35" s="11"/>
      <c r="C35" s="5"/>
      <c r="D35" s="1" t="str">
        <f>IF(C34=C36," ",IF(C34&gt;C36,A34,A36))</f>
        <v>3-1 Cumberland Valley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94</v>
      </c>
      <c r="B36" s="15" t="s">
        <v>115</v>
      </c>
      <c r="C36" s="7">
        <v>23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488</v>
      </c>
      <c r="E37" s="8"/>
      <c r="F37" s="1" t="str">
        <f>IF(E35=E39," ",IF(E35&gt;E39,D35,D39))</f>
        <v xml:space="preserve"> 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95</v>
      </c>
      <c r="B38" s="13" t="s">
        <v>457</v>
      </c>
      <c r="C38" s="1">
        <v>44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465</v>
      </c>
      <c r="B39" s="11"/>
      <c r="C39" s="5"/>
      <c r="D39" s="6" t="str">
        <f>IF(C38=C40," ",IF(C38&gt;C40,A38,A40))</f>
        <v>3-4 Cedar Crest</v>
      </c>
      <c r="E39" s="7"/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96</v>
      </c>
      <c r="B40" s="15" t="s">
        <v>49</v>
      </c>
      <c r="C40" s="7">
        <v>53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/>
      <c r="G41" s="8"/>
      <c r="H41" s="1" t="str">
        <f>IF(G37=G45," ",IF(G37&gt;G45,F37,F45))</f>
        <v xml:space="preserve"> </v>
      </c>
      <c r="I41" s="6"/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97</v>
      </c>
      <c r="B42" s="13" t="s">
        <v>48</v>
      </c>
      <c r="C42" s="1">
        <v>67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131</v>
      </c>
      <c r="B43" s="11"/>
      <c r="C43" s="17"/>
      <c r="D43" s="1" t="str">
        <f>IF(C42=C44," ",IF(C42&gt;C44,A42,A44))</f>
        <v>1-2 Abington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98</v>
      </c>
      <c r="B44" s="15" t="s">
        <v>60</v>
      </c>
      <c r="C44" s="7">
        <v>46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487</v>
      </c>
      <c r="E45" s="18"/>
      <c r="F45" s="6" t="str">
        <f>IF(E43=E47," ",IF(E43&gt;E47,D43,D47))</f>
        <v xml:space="preserve"> </v>
      </c>
      <c r="G45" s="7"/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99</v>
      </c>
      <c r="B46" s="13" t="s">
        <v>112</v>
      </c>
      <c r="C46" s="1">
        <v>35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132</v>
      </c>
      <c r="B47" s="11"/>
      <c r="C47" s="17"/>
      <c r="D47" s="6" t="str">
        <f>IF(C46=C48," ",IF(C46&gt;C48,A46,A48))</f>
        <v>3-5 Mechanicsburg</v>
      </c>
      <c r="E47" s="7"/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100</v>
      </c>
      <c r="B48" s="15" t="s">
        <v>58</v>
      </c>
      <c r="C48" s="7">
        <v>37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/>
      <c r="I49" s="20"/>
      <c r="J49" s="6" t="str">
        <f>IF(I41=I57," ",IF(I41&gt;I57,H41,H57))</f>
        <v xml:space="preserve"> </v>
      </c>
      <c r="K49" s="7"/>
      <c r="L49" s="2"/>
      <c r="M49" s="3"/>
      <c r="N49" s="9"/>
      <c r="O49" s="3"/>
    </row>
    <row r="50" spans="1:15" ht="9.75" customHeight="1" x14ac:dyDescent="0.2">
      <c r="A50" s="10" t="s">
        <v>101</v>
      </c>
      <c r="B50" s="13" t="s">
        <v>118</v>
      </c>
      <c r="C50" s="1">
        <v>52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133</v>
      </c>
      <c r="B51" s="11"/>
      <c r="C51" s="5"/>
      <c r="D51" s="1" t="str">
        <f>IF(C50=C52," ",IF(C50&gt;C52,A50,A52))</f>
        <v>7-1 Norwin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102</v>
      </c>
      <c r="B52" s="15" t="s">
        <v>119</v>
      </c>
      <c r="C52" s="7">
        <v>51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338</v>
      </c>
      <c r="E53" s="8"/>
      <c r="F53" s="1" t="str">
        <f>IF(E51=E55," ",IF(E51&gt;E55,D51,D55))</f>
        <v xml:space="preserve"> 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103</v>
      </c>
      <c r="B54" s="13" t="s">
        <v>61</v>
      </c>
      <c r="C54" s="1">
        <v>55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435</v>
      </c>
      <c r="B55" s="11"/>
      <c r="C55" s="17"/>
      <c r="D55" s="6" t="str">
        <f>IF(C54=C56," ",IF(C54&gt;C56,A54,A56))</f>
        <v>7-4 Bethel Park</v>
      </c>
      <c r="E55" s="7"/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104</v>
      </c>
      <c r="B56" s="15" t="s">
        <v>120</v>
      </c>
      <c r="C56" s="7">
        <v>66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/>
      <c r="G57" s="8"/>
      <c r="H57" s="1" t="str">
        <f>IF(G53=G61," ",IF(G53&gt;G61,F53,F61))</f>
        <v xml:space="preserve"> </v>
      </c>
      <c r="I57" s="7"/>
      <c r="L57" s="2"/>
      <c r="M57" s="3"/>
      <c r="N57" s="9"/>
      <c r="O57" s="3"/>
    </row>
    <row r="58" spans="1:15" ht="9.75" customHeight="1" x14ac:dyDescent="0.2">
      <c r="A58" s="10" t="s">
        <v>105</v>
      </c>
      <c r="B58" s="13" t="s">
        <v>172</v>
      </c>
      <c r="C58" s="1">
        <v>26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466</v>
      </c>
      <c r="B59" s="11"/>
      <c r="C59" s="17"/>
      <c r="D59" s="1" t="str">
        <f>IF(C58=C60," ",IF(C58&gt;C60,A58,A60))</f>
        <v>7-2 Penn Hills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106</v>
      </c>
      <c r="B60" s="15" t="s">
        <v>121</v>
      </c>
      <c r="C60" s="7">
        <v>39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183</v>
      </c>
      <c r="E61" s="18"/>
      <c r="F61" s="6" t="str">
        <f>IF(E59=E63," ",IF(E59&gt;E63,D59,D63))</f>
        <v xml:space="preserve"> </v>
      </c>
      <c r="G61" s="7"/>
      <c r="H61" s="2"/>
      <c r="L61" s="2"/>
      <c r="M61" s="3"/>
      <c r="N61" s="9"/>
      <c r="O61" s="3"/>
    </row>
    <row r="62" spans="1:15" ht="9.75" customHeight="1" x14ac:dyDescent="0.2">
      <c r="A62" s="10" t="s">
        <v>108</v>
      </c>
      <c r="B62" s="13" t="s">
        <v>122</v>
      </c>
      <c r="C62" s="1">
        <v>23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134</v>
      </c>
      <c r="B63" s="11"/>
      <c r="C63" s="5"/>
      <c r="D63" s="6" t="str">
        <f>IF(C62=C64," ",IF(C62&gt;C64,A62,A64))</f>
        <v>7-3 North Allegheny</v>
      </c>
      <c r="E63" s="7"/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107</v>
      </c>
      <c r="B64" s="15" t="s">
        <v>123</v>
      </c>
      <c r="C64" s="7">
        <v>70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F42" sqref="F42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187</v>
      </c>
      <c r="B2" s="13" t="s">
        <v>217</v>
      </c>
      <c r="C2" s="1">
        <v>62</v>
      </c>
      <c r="H2" s="2"/>
      <c r="M2" s="3"/>
      <c r="N2" s="3"/>
    </row>
    <row r="3" spans="1:14" ht="9.75" customHeight="1" x14ac:dyDescent="0.2">
      <c r="A3" s="21" t="s">
        <v>222</v>
      </c>
      <c r="B3" s="11"/>
      <c r="C3" s="5"/>
      <c r="D3" s="1" t="str">
        <f>IF(C2=C4," ",IF(C2&gt;C4,A2,A4))</f>
        <v>12-1 Archbishop Wood</v>
      </c>
      <c r="H3" s="2"/>
      <c r="M3" s="3"/>
      <c r="N3" s="3"/>
    </row>
    <row r="4" spans="1:14" ht="9.75" customHeight="1" x14ac:dyDescent="0.2">
      <c r="A4" s="12" t="s">
        <v>188</v>
      </c>
      <c r="B4" s="15" t="s">
        <v>417</v>
      </c>
      <c r="C4" s="7">
        <v>41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477</v>
      </c>
      <c r="E5" s="8"/>
      <c r="F5" s="1" t="str">
        <f>IF(E3=E7," ",IF(E3&gt;E7,D3,D7))</f>
        <v xml:space="preserve"> </v>
      </c>
      <c r="H5" s="2"/>
      <c r="M5" s="3"/>
      <c r="N5" s="3"/>
    </row>
    <row r="6" spans="1:14" ht="9.75" customHeight="1" x14ac:dyDescent="0.2">
      <c r="A6" s="10" t="s">
        <v>189</v>
      </c>
      <c r="B6" s="13" t="s">
        <v>216</v>
      </c>
      <c r="C6" s="1">
        <v>37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223</v>
      </c>
      <c r="B7" s="11"/>
      <c r="C7" s="5"/>
      <c r="D7" s="6" t="str">
        <f>IF(C6=C8," ",IF(C6&gt;C8,A6,A8))</f>
        <v>2-3 Scranton Prep</v>
      </c>
      <c r="E7" s="7"/>
      <c r="F7" s="2"/>
      <c r="G7" s="8"/>
      <c r="H7" s="2"/>
      <c r="M7" s="3"/>
      <c r="N7" s="3"/>
    </row>
    <row r="8" spans="1:14" ht="9.75" customHeight="1" x14ac:dyDescent="0.2">
      <c r="A8" s="12" t="s">
        <v>190</v>
      </c>
      <c r="B8" s="15" t="s">
        <v>52</v>
      </c>
      <c r="C8" s="7">
        <v>69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/>
      <c r="G9" s="8"/>
      <c r="H9" s="1" t="str">
        <f>IF(G5=G13," ",IF(G5&gt;G13,F5,F13))</f>
        <v xml:space="preserve"> </v>
      </c>
      <c r="I9" s="6"/>
      <c r="M9" s="3"/>
      <c r="N9" s="3"/>
    </row>
    <row r="10" spans="1:14" ht="9.75" customHeight="1" x14ac:dyDescent="0.2">
      <c r="A10" s="10" t="s">
        <v>191</v>
      </c>
      <c r="B10" s="13" t="s">
        <v>58</v>
      </c>
      <c r="C10" s="1">
        <v>51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224</v>
      </c>
      <c r="B11" s="11"/>
      <c r="C11" s="5"/>
      <c r="D11" s="1" t="str">
        <f>IF(C10=C12," ",IF(C10&gt;C12,A10,A12))</f>
        <v>3-3 West York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192</v>
      </c>
      <c r="B12" s="15" t="s">
        <v>109</v>
      </c>
      <c r="C12" s="7">
        <v>64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474</v>
      </c>
      <c r="E13" s="8"/>
      <c r="F13" s="6" t="str">
        <f>IF(E11=E15," ",IF(E11&gt;E15,D11,D15))</f>
        <v xml:space="preserve"> </v>
      </c>
      <c r="G13" s="7"/>
      <c r="H13" s="9"/>
      <c r="I13" s="8"/>
      <c r="M13" s="3"/>
      <c r="N13" s="3"/>
    </row>
    <row r="14" spans="1:14" ht="9.75" customHeight="1" x14ac:dyDescent="0.2">
      <c r="A14" s="10" t="s">
        <v>193</v>
      </c>
      <c r="B14" s="13" t="s">
        <v>217</v>
      </c>
      <c r="C14" s="1">
        <v>39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225</v>
      </c>
      <c r="B15" s="11"/>
      <c r="C15" s="5"/>
      <c r="D15" s="6" t="str">
        <f>IF(C14=C16," ",IF(C14&gt;C16,A14,A16))</f>
        <v>12-3 Bonner-Prendergast</v>
      </c>
      <c r="E15" s="7"/>
      <c r="F15" s="2"/>
      <c r="H15" s="9"/>
      <c r="I15" s="8"/>
      <c r="M15" s="3"/>
      <c r="N15" s="3"/>
    </row>
    <row r="16" spans="1:14" ht="9.75" customHeight="1" x14ac:dyDescent="0.2">
      <c r="A16" s="12" t="s">
        <v>194</v>
      </c>
      <c r="B16" s="15" t="s">
        <v>271</v>
      </c>
      <c r="C16" s="7">
        <v>48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/>
      <c r="I17" s="18"/>
      <c r="J17" s="6" t="str">
        <f>IF(I9=I25," ",IF(I9&gt;I25,H9,H25))</f>
        <v xml:space="preserve"> </v>
      </c>
      <c r="K17" s="6"/>
      <c r="M17" s="3"/>
      <c r="N17" s="3"/>
    </row>
    <row r="18" spans="1:14" ht="9.75" customHeight="1" x14ac:dyDescent="0.2">
      <c r="A18" s="10" t="s">
        <v>195</v>
      </c>
      <c r="B18" s="13" t="s">
        <v>217</v>
      </c>
      <c r="C18" s="1">
        <v>33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226</v>
      </c>
      <c r="B19" s="11"/>
      <c r="C19" s="19"/>
      <c r="D19" s="1" t="str">
        <f>IF(C18=C20," ",IF(C18&gt;C20,A18,A20))</f>
        <v>2-1 Honesdale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142</v>
      </c>
      <c r="B20" s="15" t="s">
        <v>218</v>
      </c>
      <c r="C20" s="7">
        <v>31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478</v>
      </c>
      <c r="E21" s="8"/>
      <c r="F21" s="1" t="str">
        <f>IF(E19=E23," ",IF(E19&gt;E23,D19,D23))</f>
        <v xml:space="preserve"> 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196</v>
      </c>
      <c r="B22" s="13" t="s">
        <v>454</v>
      </c>
      <c r="C22" s="1">
        <v>47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227</v>
      </c>
      <c r="B23" s="11"/>
      <c r="C23" s="5"/>
      <c r="D23" s="6" t="str">
        <f>IF(C22=C24," ",IF(C22&gt;C24,A22,A24))</f>
        <v>1-3 Merion Mercy</v>
      </c>
      <c r="E23" s="7"/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197</v>
      </c>
      <c r="B24" s="15" t="s">
        <v>216</v>
      </c>
      <c r="C24" s="7">
        <v>54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/>
      <c r="G25" s="8"/>
      <c r="H25" s="6" t="str">
        <f>IF(G21=G29," ",IF(G21&gt;G29,F21,F29))</f>
        <v xml:space="preserve"> </v>
      </c>
      <c r="I25" s="7"/>
      <c r="J25" s="9"/>
      <c r="K25" s="8"/>
      <c r="M25" s="3"/>
      <c r="N25" s="3"/>
    </row>
    <row r="26" spans="1:14" ht="9.75" customHeight="1" x14ac:dyDescent="0.2">
      <c r="A26" s="10" t="s">
        <v>198</v>
      </c>
      <c r="B26" s="13" t="s">
        <v>57</v>
      </c>
      <c r="C26" s="1">
        <v>48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461</v>
      </c>
      <c r="B27" s="11"/>
      <c r="C27" s="5"/>
      <c r="D27" s="1" t="str">
        <f>IF(C26=C28," ",IF(C26&gt;C28,A26,A28))</f>
        <v>3-2 Conrad Weiser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199</v>
      </c>
      <c r="B28" s="15" t="s">
        <v>111</v>
      </c>
      <c r="C28" s="7">
        <v>36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479</v>
      </c>
      <c r="E29" s="18"/>
      <c r="F29" s="6" t="str">
        <f>IF(E27=E31," ",IF(E27&gt;E31,D27,D31))</f>
        <v xml:space="preserve"> </v>
      </c>
      <c r="G29" s="7"/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200</v>
      </c>
      <c r="B30" s="13" t="s">
        <v>450</v>
      </c>
      <c r="C30" s="1">
        <v>56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228</v>
      </c>
      <c r="B31" s="11"/>
      <c r="C31" s="5"/>
      <c r="D31" s="6" t="str">
        <f>IF(C30=C32," ",IF(C30&gt;C32,A30,A32))</f>
        <v>11-1 Bethlehem Catholic</v>
      </c>
      <c r="E31" s="7"/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201</v>
      </c>
      <c r="B32" s="15" t="s">
        <v>111</v>
      </c>
      <c r="C32" s="7">
        <v>36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3</v>
      </c>
      <c r="K33" s="8"/>
      <c r="L33" s="6" t="str">
        <f>IF(K17=K49," ",IF(K17&gt;K49,J17,J49))</f>
        <v xml:space="preserve"> </v>
      </c>
      <c r="M33" s="3"/>
      <c r="N33" s="3"/>
      <c r="O33" s="3"/>
    </row>
    <row r="34" spans="1:15" ht="9.75" customHeight="1" x14ac:dyDescent="0.2">
      <c r="A34" s="10" t="s">
        <v>202</v>
      </c>
      <c r="B34" s="13" t="s">
        <v>218</v>
      </c>
      <c r="C34" s="1">
        <v>55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70</v>
      </c>
      <c r="B35" s="11"/>
      <c r="C35" s="5"/>
      <c r="D35" s="1" t="str">
        <f>IF(C34=C36," ",IF(C34&gt;C36,A34,A36))</f>
        <v>3-1 Greencastle-Antrim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140</v>
      </c>
      <c r="B36" s="15" t="s">
        <v>455</v>
      </c>
      <c r="C36" s="7">
        <v>33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482</v>
      </c>
      <c r="E37" s="8"/>
      <c r="F37" s="1" t="str">
        <f>IF(E35=E39," ",IF(E35&gt;E39,D35,D39))</f>
        <v xml:space="preserve"> 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203</v>
      </c>
      <c r="B38" s="13" t="s">
        <v>219</v>
      </c>
      <c r="C38" s="1">
        <v>57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230</v>
      </c>
      <c r="B39" s="11"/>
      <c r="C39" s="5"/>
      <c r="D39" s="6" t="str">
        <f>IF(C38=C40," ",IF(C38&gt;C40,A38,A40))</f>
        <v>3-5 Berks Catholic</v>
      </c>
      <c r="E39" s="7"/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146</v>
      </c>
      <c r="B40" s="15" t="s">
        <v>53</v>
      </c>
      <c r="C40" s="7">
        <v>63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/>
      <c r="G41" s="8"/>
      <c r="H41" s="1" t="str">
        <f>IF(G37=G45," ",IF(G37&gt;G45,F37,F45))</f>
        <v xml:space="preserve"> </v>
      </c>
      <c r="I41" s="6"/>
      <c r="J41" s="2"/>
      <c r="K41" s="8"/>
      <c r="L41" s="2"/>
      <c r="M41" s="3"/>
      <c r="N41" s="9"/>
      <c r="O41" s="3"/>
    </row>
    <row r="42" spans="1:15" ht="9.75" customHeight="1" x14ac:dyDescent="0.2">
      <c r="A42" s="12" t="s">
        <v>204</v>
      </c>
      <c r="B42" s="13" t="s">
        <v>456</v>
      </c>
      <c r="C42" s="1">
        <v>27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231</v>
      </c>
      <c r="B43" s="11"/>
      <c r="C43" s="17"/>
      <c r="D43" s="1" t="str">
        <f>IF(C42=C44," ",IF(C42&gt;C44,A42,A44))</f>
        <v>3-4 West Perry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205</v>
      </c>
      <c r="B44" s="15" t="s">
        <v>111</v>
      </c>
      <c r="C44" s="7">
        <v>45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481</v>
      </c>
      <c r="E45" s="18"/>
      <c r="F45" s="6" t="str">
        <f>IF(E43=E47," ",IF(E43&gt;E47,D43,D47))</f>
        <v xml:space="preserve"> </v>
      </c>
      <c r="G45" s="7"/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206</v>
      </c>
      <c r="B46" s="13" t="s">
        <v>219</v>
      </c>
      <c r="C46" s="1">
        <v>46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232</v>
      </c>
      <c r="B47" s="11"/>
      <c r="C47" s="17"/>
      <c r="D47" s="6" t="str">
        <f>IF(C46=C48," ",IF(C46&gt;C48,A46,A48))</f>
        <v>7-7 McGuffey</v>
      </c>
      <c r="E47" s="7"/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207</v>
      </c>
      <c r="B48" s="15" t="s">
        <v>54</v>
      </c>
      <c r="C48" s="7">
        <v>59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/>
      <c r="I49" s="20"/>
      <c r="J49" s="6" t="str">
        <f>IF(I41=I57," ",IF(I41&gt;I57,H41,H57))</f>
        <v xml:space="preserve"> </v>
      </c>
      <c r="K49" s="7"/>
      <c r="L49" s="2"/>
      <c r="M49" s="3"/>
      <c r="N49" s="9"/>
      <c r="O49" s="3"/>
    </row>
    <row r="50" spans="1:15" ht="9.75" customHeight="1" x14ac:dyDescent="0.2">
      <c r="A50" s="10" t="s">
        <v>208</v>
      </c>
      <c r="B50" s="13" t="s">
        <v>58</v>
      </c>
      <c r="C50" s="1">
        <v>73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233</v>
      </c>
      <c r="B51" s="11"/>
      <c r="C51" s="5"/>
      <c r="D51" s="1" t="str">
        <f>IF(C50=C52," ",IF(C50&gt;C52,A50,A52))</f>
        <v>7-1 Blackhawk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209</v>
      </c>
      <c r="B52" s="15" t="s">
        <v>220</v>
      </c>
      <c r="C52" s="7">
        <v>49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386</v>
      </c>
      <c r="E53" s="8"/>
      <c r="F53" s="1" t="str">
        <f>IF(E51=E55," ",IF(E51&gt;E55,D51,D55))</f>
        <v xml:space="preserve"> 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210</v>
      </c>
      <c r="B54" s="13" t="s">
        <v>118</v>
      </c>
      <c r="C54" s="1">
        <v>53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234</v>
      </c>
      <c r="B55" s="11"/>
      <c r="C55" s="17"/>
      <c r="D55" s="6" t="str">
        <f>IF(C54=C56," ",IF(C54&gt;C56,A54,A56))</f>
        <v>10-2 Mercyhurst Prep</v>
      </c>
      <c r="E55" s="7"/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211</v>
      </c>
      <c r="B56" s="15" t="s">
        <v>44</v>
      </c>
      <c r="C56" s="7">
        <v>47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/>
      <c r="G57" s="8"/>
      <c r="H57" s="1" t="str">
        <f>IF(G53=G61," ",IF(G53&gt;G61,F53,F61))</f>
        <v xml:space="preserve"> </v>
      </c>
      <c r="I57" s="7"/>
      <c r="L57" s="2"/>
      <c r="M57" s="3"/>
      <c r="N57" s="9"/>
      <c r="O57" s="3"/>
    </row>
    <row r="58" spans="1:15" ht="9.75" customHeight="1" x14ac:dyDescent="0.2">
      <c r="A58" s="10" t="s">
        <v>212</v>
      </c>
      <c r="B58" s="13" t="s">
        <v>221</v>
      </c>
      <c r="C58" s="1">
        <v>14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235</v>
      </c>
      <c r="B59" s="11"/>
      <c r="C59" s="17"/>
      <c r="D59" s="1" t="str">
        <f>IF(C58=C60," ",IF(C58&gt;C60,A58,A60))</f>
        <v>7-3 Chartiers Valley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213</v>
      </c>
      <c r="B60" s="15" t="s">
        <v>120</v>
      </c>
      <c r="C60" s="7">
        <v>33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480</v>
      </c>
      <c r="E61" s="18"/>
      <c r="F61" s="6" t="str">
        <f>IF(E59=E63," ",IF(E59&gt;E63,D59,D63))</f>
        <v xml:space="preserve"> </v>
      </c>
      <c r="G61" s="7"/>
      <c r="H61" s="2"/>
      <c r="L61" s="2"/>
      <c r="M61" s="3"/>
      <c r="N61" s="9"/>
      <c r="O61" s="3"/>
    </row>
    <row r="62" spans="1:15" ht="9.75" customHeight="1" x14ac:dyDescent="0.2">
      <c r="A62" s="10" t="s">
        <v>214</v>
      </c>
      <c r="B62" s="13" t="s">
        <v>120</v>
      </c>
      <c r="C62" s="1">
        <v>33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236</v>
      </c>
      <c r="B63" s="11"/>
      <c r="C63" s="5"/>
      <c r="D63" s="6" t="str">
        <f>IF(C62=C64," ",IF(C62&gt;C64,A62,A64))</f>
        <v>7-5 Beaver</v>
      </c>
      <c r="E63" s="7"/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215</v>
      </c>
      <c r="B64" s="15" t="s">
        <v>54</v>
      </c>
      <c r="C64" s="7">
        <v>34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E12" sqref="E12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135</v>
      </c>
      <c r="B2" s="13" t="s">
        <v>451</v>
      </c>
      <c r="C2" s="1">
        <v>79</v>
      </c>
      <c r="H2" s="2"/>
      <c r="M2" s="3"/>
      <c r="N2" s="3"/>
    </row>
    <row r="3" spans="1:14" ht="9.75" customHeight="1" x14ac:dyDescent="0.2">
      <c r="A3" s="21" t="s">
        <v>325</v>
      </c>
      <c r="B3" s="11"/>
      <c r="C3" s="5"/>
      <c r="D3" s="1" t="str">
        <f>IF(C2=C4," ",IF(C2&gt;C4,A2,A4))</f>
        <v>12-1 Neumann-Goretti</v>
      </c>
      <c r="H3" s="2"/>
      <c r="M3" s="3"/>
      <c r="N3" s="3"/>
    </row>
    <row r="4" spans="1:14" ht="9.75" customHeight="1" x14ac:dyDescent="0.2">
      <c r="A4" s="12" t="s">
        <v>292</v>
      </c>
      <c r="B4" s="15" t="s">
        <v>322</v>
      </c>
      <c r="C4" s="7">
        <v>37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476</v>
      </c>
      <c r="E5" s="8"/>
      <c r="F5" s="1" t="str">
        <f>IF(E3=E7," ",IF(E3&gt;E7,D3,D7))</f>
        <v xml:space="preserve"> </v>
      </c>
      <c r="H5" s="2"/>
      <c r="M5" s="3"/>
      <c r="N5" s="3"/>
    </row>
    <row r="6" spans="1:14" ht="9.75" customHeight="1" x14ac:dyDescent="0.2">
      <c r="A6" s="10" t="s">
        <v>293</v>
      </c>
      <c r="B6" s="13" t="s">
        <v>55</v>
      </c>
      <c r="C6" s="1">
        <v>53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326</v>
      </c>
      <c r="B7" s="11"/>
      <c r="C7" s="5"/>
      <c r="D7" s="6" t="str">
        <f>IF(C6=C8," ",IF(C6&gt;C8,A6,A8))</f>
        <v>11-1 Minersville</v>
      </c>
      <c r="E7" s="7"/>
      <c r="F7" s="2"/>
      <c r="G7" s="8"/>
      <c r="H7" s="2"/>
      <c r="M7" s="3"/>
      <c r="N7" s="3"/>
    </row>
    <row r="8" spans="1:14" ht="9.75" customHeight="1" x14ac:dyDescent="0.2">
      <c r="A8" s="12" t="s">
        <v>294</v>
      </c>
      <c r="B8" s="15" t="s">
        <v>123</v>
      </c>
      <c r="C8" s="7">
        <v>43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/>
      <c r="G9" s="8"/>
      <c r="H9" s="1" t="str">
        <f>IF(G5=G13," ",IF(G5&gt;G13,F5,F13))</f>
        <v xml:space="preserve"> </v>
      </c>
      <c r="I9" s="6"/>
      <c r="M9" s="3"/>
      <c r="N9" s="3"/>
    </row>
    <row r="10" spans="1:14" ht="9.75" customHeight="1" x14ac:dyDescent="0.2">
      <c r="A10" s="10" t="s">
        <v>295</v>
      </c>
      <c r="B10" s="13" t="s">
        <v>120</v>
      </c>
      <c r="C10" s="1">
        <v>60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327</v>
      </c>
      <c r="B11" s="11"/>
      <c r="C11" s="5"/>
      <c r="D11" s="1" t="str">
        <f>IF(C10=C12," ",IF(C10&gt;C12,A10,A12))</f>
        <v>3-2 Camp Hill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296</v>
      </c>
      <c r="B12" s="15" t="s">
        <v>452</v>
      </c>
      <c r="C12" s="7">
        <v>39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471</v>
      </c>
      <c r="E13" s="8"/>
      <c r="F13" s="6" t="str">
        <f>IF(E11=E15," ",IF(E11&gt;E15,D11,D15))</f>
        <v xml:space="preserve"> </v>
      </c>
      <c r="G13" s="7"/>
      <c r="H13" s="9"/>
      <c r="I13" s="8"/>
      <c r="M13" s="3"/>
      <c r="N13" s="3"/>
    </row>
    <row r="14" spans="1:14" ht="9.75" customHeight="1" x14ac:dyDescent="0.2">
      <c r="A14" s="10" t="s">
        <v>297</v>
      </c>
      <c r="B14" s="13" t="s">
        <v>58</v>
      </c>
      <c r="C14" s="1">
        <v>51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328</v>
      </c>
      <c r="B15" s="11"/>
      <c r="C15" s="5"/>
      <c r="D15" s="6" t="str">
        <f>IF(C14=C16," ",IF(C14&gt;C16,A14,A16))</f>
        <v>2-1 Dunmore</v>
      </c>
      <c r="E15" s="7"/>
      <c r="F15" s="2"/>
      <c r="H15" s="9"/>
      <c r="I15" s="8"/>
      <c r="M15" s="3"/>
      <c r="N15" s="3"/>
    </row>
    <row r="16" spans="1:14" ht="9.75" customHeight="1" x14ac:dyDescent="0.2">
      <c r="A16" s="12" t="s">
        <v>298</v>
      </c>
      <c r="B16" s="15" t="s">
        <v>45</v>
      </c>
      <c r="C16" s="7">
        <v>28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/>
      <c r="I17" s="18"/>
      <c r="J17" s="6" t="str">
        <f>IF(I9=I25," ",IF(I9&gt;I25,H9,H25))</f>
        <v xml:space="preserve"> </v>
      </c>
      <c r="K17" s="6"/>
      <c r="M17" s="3"/>
      <c r="N17" s="3"/>
    </row>
    <row r="18" spans="1:14" ht="9.75" customHeight="1" x14ac:dyDescent="0.2">
      <c r="A18" s="10" t="s">
        <v>299</v>
      </c>
      <c r="B18" s="13" t="s">
        <v>118</v>
      </c>
      <c r="C18" s="1">
        <v>17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329</v>
      </c>
      <c r="B19" s="11"/>
      <c r="C19" s="19"/>
      <c r="D19" s="1" t="str">
        <f>IF(C18=C20," ",IF(C18&gt;C20,A18,A20))</f>
        <v>2-2 Holy Redeemer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300</v>
      </c>
      <c r="B20" s="15" t="s">
        <v>59</v>
      </c>
      <c r="C20" s="7">
        <v>57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475</v>
      </c>
      <c r="E21" s="8"/>
      <c r="F21" s="1" t="str">
        <f>IF(E19=E23," ",IF(E19&gt;E23,D19,D23))</f>
        <v xml:space="preserve"> 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145</v>
      </c>
      <c r="B22" s="13" t="s">
        <v>119</v>
      </c>
      <c r="C22" s="1">
        <v>51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330</v>
      </c>
      <c r="B23" s="11"/>
      <c r="C23" s="5"/>
      <c r="D23" s="6" t="str">
        <f>IF(C22=C24," ",IF(C22&gt;C24,A22,A24))</f>
        <v>11-2 North Schuylkill</v>
      </c>
      <c r="E23" s="7"/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301</v>
      </c>
      <c r="B24" s="15" t="s">
        <v>218</v>
      </c>
      <c r="C24" s="7">
        <v>53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/>
      <c r="G25" s="8"/>
      <c r="H25" s="6" t="str">
        <f>IF(G21=G29," ",IF(G21&gt;G29,F21,F29))</f>
        <v xml:space="preserve"> </v>
      </c>
      <c r="I25" s="7"/>
      <c r="J25" s="9"/>
      <c r="K25" s="8"/>
      <c r="M25" s="3"/>
      <c r="N25" s="3"/>
    </row>
    <row r="26" spans="1:14" ht="9.75" customHeight="1" x14ac:dyDescent="0.2">
      <c r="A26" s="10" t="s">
        <v>302</v>
      </c>
      <c r="B26" s="13" t="s">
        <v>172</v>
      </c>
      <c r="C26" s="1">
        <v>52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462</v>
      </c>
      <c r="B27" s="11"/>
      <c r="C27" s="5"/>
      <c r="D27" s="1" t="str">
        <f>IF(C26=C28," ",IF(C26&gt;C28,A26,A28))</f>
        <v>1-1 Saint Basil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303</v>
      </c>
      <c r="B28" s="15" t="s">
        <v>453</v>
      </c>
      <c r="C28" s="7">
        <v>34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474</v>
      </c>
      <c r="E29" s="18"/>
      <c r="F29" s="6" t="str">
        <f>IF(E27=E31," ",IF(E27&gt;E31,D27,D31))</f>
        <v xml:space="preserve"> </v>
      </c>
      <c r="G29" s="7"/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304</v>
      </c>
      <c r="B30" s="13" t="s">
        <v>113</v>
      </c>
      <c r="C30" s="1">
        <v>63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331</v>
      </c>
      <c r="B31" s="11"/>
      <c r="C31" s="5"/>
      <c r="D31" s="6" t="str">
        <f>IF(C30=C32," ",IF(C30&gt;C32,A30,A32))</f>
        <v>3-1 York Catholic</v>
      </c>
      <c r="E31" s="7"/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305</v>
      </c>
      <c r="B32" s="15" t="s">
        <v>168</v>
      </c>
      <c r="C32" s="7">
        <v>46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2</v>
      </c>
      <c r="K33" s="8"/>
      <c r="L33" s="6" t="str">
        <f>IF(K17=K49," ",IF(K17&gt;K49,J17,J49))</f>
        <v xml:space="preserve"> </v>
      </c>
      <c r="M33" s="3"/>
      <c r="N33" s="3"/>
      <c r="O33" s="3"/>
    </row>
    <row r="34" spans="1:15" ht="9.75" customHeight="1" x14ac:dyDescent="0.2">
      <c r="A34" s="10" t="s">
        <v>306</v>
      </c>
      <c r="B34" s="13" t="s">
        <v>219</v>
      </c>
      <c r="C34" s="1">
        <v>55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332</v>
      </c>
      <c r="B35" s="11"/>
      <c r="C35" s="5"/>
      <c r="D35" s="1" t="str">
        <f>IF(C34=C36," ",IF(C34&gt;C36,A34,A36))</f>
        <v>7-1 Seton-LaSalle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307</v>
      </c>
      <c r="B36" s="15" t="s">
        <v>110</v>
      </c>
      <c r="C36" s="7">
        <v>36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384</v>
      </c>
      <c r="E37" s="8"/>
      <c r="F37" s="1" t="str">
        <f>IF(E35=E39," ",IF(E35&gt;E39,D35,D39))</f>
        <v xml:space="preserve"> 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308</v>
      </c>
      <c r="B38" s="13" t="s">
        <v>323</v>
      </c>
      <c r="C38" s="1">
        <v>38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333</v>
      </c>
      <c r="B39" s="11"/>
      <c r="C39" s="5"/>
      <c r="D39" s="6" t="str">
        <f>IF(C38=C40," ",IF(C38&gt;C40,A38,A40))</f>
        <v>7-6 Greensburg CC</v>
      </c>
      <c r="E39" s="7"/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309</v>
      </c>
      <c r="B40" s="15" t="s">
        <v>122</v>
      </c>
      <c r="C40" s="7">
        <v>60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/>
      <c r="G41" s="8"/>
      <c r="H41" s="1" t="str">
        <f>IF(G37=G45," ",IF(G37&gt;G45,F37,F45))</f>
        <v xml:space="preserve"> </v>
      </c>
      <c r="I41" s="6"/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310</v>
      </c>
      <c r="B42" s="13" t="s">
        <v>118</v>
      </c>
      <c r="C42" s="1">
        <v>48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334</v>
      </c>
      <c r="B43" s="11"/>
      <c r="C43" s="17"/>
      <c r="D43" s="1" t="str">
        <f>IF(C42=C44," ",IF(C42&gt;C44,A42,A44))</f>
        <v>6-2 Bellwood-Antis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311</v>
      </c>
      <c r="B44" s="15" t="s">
        <v>52</v>
      </c>
      <c r="C44" s="7">
        <v>50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473</v>
      </c>
      <c r="E45" s="18"/>
      <c r="F45" s="6" t="str">
        <f>IF(E43=E47," ",IF(E43&gt;E47,D43,D47))</f>
        <v xml:space="preserve"> </v>
      </c>
      <c r="G45" s="7"/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312</v>
      </c>
      <c r="B46" s="13" t="s">
        <v>123</v>
      </c>
      <c r="C46" s="1">
        <v>45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335</v>
      </c>
      <c r="B47" s="11"/>
      <c r="C47" s="17"/>
      <c r="D47" s="6" t="str">
        <f>IF(C46=C48," ",IF(C46&gt;C48,A46,A48))</f>
        <v>7-4 Burrell</v>
      </c>
      <c r="E47" s="7"/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313</v>
      </c>
      <c r="B48" s="15" t="s">
        <v>118</v>
      </c>
      <c r="C48" s="7">
        <v>55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/>
      <c r="I49" s="20"/>
      <c r="J49" s="6" t="str">
        <f>IF(I41=I57," ",IF(I41&gt;I57,H41,H57))</f>
        <v xml:space="preserve"> </v>
      </c>
      <c r="K49" s="7"/>
      <c r="L49" s="2"/>
      <c r="M49" s="3"/>
      <c r="N49" s="9"/>
      <c r="O49" s="3"/>
    </row>
    <row r="50" spans="1:15" ht="9.75" customHeight="1" x14ac:dyDescent="0.2">
      <c r="A50" s="10" t="s">
        <v>314</v>
      </c>
      <c r="B50" s="13" t="s">
        <v>123</v>
      </c>
      <c r="C50" s="1">
        <v>46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336</v>
      </c>
      <c r="B51" s="11"/>
      <c r="C51" s="5"/>
      <c r="D51" s="1" t="str">
        <f>IF(C50=C52," ",IF(C50&gt;C52,A50,A52))</f>
        <v>7-5 Our Lady Sacred Heart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315</v>
      </c>
      <c r="B52" s="15" t="s">
        <v>118</v>
      </c>
      <c r="C52" s="7">
        <v>52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472</v>
      </c>
      <c r="E53" s="8"/>
      <c r="F53" s="1" t="str">
        <f>IF(E51=E55," ",IF(E51&gt;E55,D51,D55))</f>
        <v xml:space="preserve"> 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316</v>
      </c>
      <c r="B54" s="13" t="s">
        <v>121</v>
      </c>
      <c r="C54" s="1">
        <v>46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337</v>
      </c>
      <c r="B55" s="11"/>
      <c r="C55" s="17"/>
      <c r="D55" s="6" t="str">
        <f>IF(C54=C56," ",IF(C54&gt;C56,A54,A56))</f>
        <v>7-2 Bishop Canevin</v>
      </c>
      <c r="E55" s="7"/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317</v>
      </c>
      <c r="B56" s="15" t="s">
        <v>44</v>
      </c>
      <c r="C56" s="7">
        <v>12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/>
      <c r="G57" s="8"/>
      <c r="H57" s="1" t="str">
        <f>IF(G53=G61," ",IF(G53&gt;G61,F53,F61))</f>
        <v xml:space="preserve"> </v>
      </c>
      <c r="I57" s="7"/>
      <c r="L57" s="2"/>
      <c r="M57" s="3"/>
      <c r="N57" s="9"/>
      <c r="O57" s="3"/>
    </row>
    <row r="58" spans="1:15" ht="9.75" customHeight="1" x14ac:dyDescent="0.2">
      <c r="A58" s="10" t="s">
        <v>318</v>
      </c>
      <c r="B58" s="13" t="s">
        <v>44</v>
      </c>
      <c r="C58" s="1">
        <v>45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338</v>
      </c>
      <c r="B59" s="11"/>
      <c r="C59" s="17"/>
      <c r="D59" s="1" t="str">
        <f>IF(C58=C60," ",IF(C58&gt;C60,A58,A60))</f>
        <v>7-3 Carlynton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319</v>
      </c>
      <c r="B60" s="15" t="s">
        <v>168</v>
      </c>
      <c r="C60" s="7">
        <v>33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337</v>
      </c>
      <c r="E61" s="18"/>
      <c r="F61" s="6" t="str">
        <f>IF(E59=E63," ",IF(E59&gt;E63,D59,D63))</f>
        <v xml:space="preserve"> </v>
      </c>
      <c r="G61" s="7"/>
      <c r="H61" s="2"/>
      <c r="L61" s="2"/>
      <c r="M61" s="3"/>
      <c r="N61" s="9"/>
      <c r="O61" s="3"/>
    </row>
    <row r="62" spans="1:15" ht="9.75" customHeight="1" x14ac:dyDescent="0.2">
      <c r="A62" s="10" t="s">
        <v>320</v>
      </c>
      <c r="B62" s="13" t="s">
        <v>324</v>
      </c>
      <c r="C62" s="1">
        <v>38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339</v>
      </c>
      <c r="B63" s="11"/>
      <c r="C63" s="5"/>
      <c r="D63" s="6" t="str">
        <f>IF(C62=C64," ",IF(C62&gt;C64,A62,A64))</f>
        <v>7-7 Chartiers Houston</v>
      </c>
      <c r="E63" s="7"/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321</v>
      </c>
      <c r="B64" s="15" t="s">
        <v>324</v>
      </c>
      <c r="C64" s="7">
        <v>60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D5" sqref="D5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391</v>
      </c>
      <c r="B2" s="13" t="s">
        <v>324</v>
      </c>
      <c r="C2" s="1">
        <v>29</v>
      </c>
      <c r="H2" s="2"/>
      <c r="M2" s="3"/>
      <c r="N2" s="3"/>
    </row>
    <row r="3" spans="1:14" ht="9.75" customHeight="1" x14ac:dyDescent="0.2">
      <c r="A3" s="21" t="s">
        <v>419</v>
      </c>
      <c r="B3" s="11"/>
      <c r="C3" s="5"/>
      <c r="D3" s="1" t="str">
        <f>IF(C2=C4," ",IF(C2&gt;C4,A2,A4))</f>
        <v>4-3 Lourdes Regional</v>
      </c>
      <c r="H3" s="2"/>
      <c r="M3" s="3"/>
      <c r="N3" s="3"/>
    </row>
    <row r="4" spans="1:14" ht="9.75" customHeight="1" x14ac:dyDescent="0.2">
      <c r="A4" s="12" t="s">
        <v>392</v>
      </c>
      <c r="B4" s="15" t="s">
        <v>168</v>
      </c>
      <c r="C4" s="7">
        <v>45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471</v>
      </c>
      <c r="E5" s="8"/>
      <c r="F5" s="1" t="str">
        <f>IF(E3=E7," ",IF(E3&gt;E7,D3,D7))</f>
        <v xml:space="preserve"> </v>
      </c>
      <c r="H5" s="2"/>
      <c r="M5" s="3"/>
      <c r="N5" s="3"/>
    </row>
    <row r="6" spans="1:14" ht="9.75" customHeight="1" x14ac:dyDescent="0.2">
      <c r="A6" s="10" t="s">
        <v>393</v>
      </c>
      <c r="B6" s="13" t="s">
        <v>445</v>
      </c>
      <c r="C6" s="1">
        <v>43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420</v>
      </c>
      <c r="B7" s="11"/>
      <c r="C7" s="5"/>
      <c r="D7" s="6" t="str">
        <f>IF(C6=C8," ",IF(C6&gt;C8,A6,A8))</f>
        <v>11-2 Williams Valley</v>
      </c>
      <c r="E7" s="7"/>
      <c r="F7" s="2"/>
      <c r="G7" s="8"/>
      <c r="H7" s="2"/>
      <c r="M7" s="3"/>
      <c r="N7" s="3"/>
    </row>
    <row r="8" spans="1:14" ht="9.75" customHeight="1" x14ac:dyDescent="0.2">
      <c r="A8" s="12" t="s">
        <v>394</v>
      </c>
      <c r="B8" s="15" t="s">
        <v>172</v>
      </c>
      <c r="C8" s="7">
        <v>67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/>
      <c r="G9" s="8"/>
      <c r="H9" s="1" t="str">
        <f>IF(G5=G13," ",IF(G5&gt;G13,F5,F13))</f>
        <v xml:space="preserve"> </v>
      </c>
      <c r="I9" s="6"/>
      <c r="M9" s="3"/>
      <c r="N9" s="3"/>
    </row>
    <row r="10" spans="1:14" ht="9.75" customHeight="1" x14ac:dyDescent="0.2">
      <c r="A10" s="10" t="s">
        <v>345</v>
      </c>
      <c r="B10" s="13" t="s">
        <v>446</v>
      </c>
      <c r="C10" s="1">
        <v>49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421</v>
      </c>
      <c r="B11" s="11"/>
      <c r="C11" s="5"/>
      <c r="D11" s="1" t="str">
        <f>IF(C10=C12," ",IF(C10&gt;C12,A10,A12))</f>
        <v>2-1 Old Forge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395</v>
      </c>
      <c r="B12" s="15" t="s">
        <v>44</v>
      </c>
      <c r="C12" s="7">
        <v>46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132</v>
      </c>
      <c r="E13" s="8"/>
      <c r="F13" s="6" t="str">
        <f>IF(E11=E15," ",IF(E11&gt;E15,D11,D15))</f>
        <v xml:space="preserve"> </v>
      </c>
      <c r="G13" s="7"/>
      <c r="H13" s="9"/>
      <c r="I13" s="8"/>
      <c r="M13" s="3"/>
      <c r="N13" s="3"/>
    </row>
    <row r="14" spans="1:14" ht="9.75" customHeight="1" x14ac:dyDescent="0.2">
      <c r="A14" s="10" t="s">
        <v>396</v>
      </c>
      <c r="B14" s="13" t="s">
        <v>218</v>
      </c>
      <c r="C14" s="1">
        <v>54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422</v>
      </c>
      <c r="B15" s="11"/>
      <c r="C15" s="5"/>
      <c r="D15" s="6" t="str">
        <f>IF(C14=C16," ",IF(C14&gt;C16,A14,A16))</f>
        <v>1-1 Philmont Christian</v>
      </c>
      <c r="E15" s="7"/>
      <c r="F15" s="2"/>
      <c r="H15" s="9"/>
      <c r="I15" s="8"/>
      <c r="M15" s="3"/>
      <c r="N15" s="3"/>
    </row>
    <row r="16" spans="1:14" ht="9.75" customHeight="1" x14ac:dyDescent="0.2">
      <c r="A16" s="12" t="s">
        <v>397</v>
      </c>
      <c r="B16" s="15" t="s">
        <v>447</v>
      </c>
      <c r="C16" s="7">
        <v>19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/>
      <c r="I17" s="18"/>
      <c r="J17" s="6" t="str">
        <f>IF(I9=I25," ",IF(I9&gt;I25,H9,H25))</f>
        <v xml:space="preserve"> </v>
      </c>
      <c r="K17" s="6"/>
      <c r="M17" s="3"/>
      <c r="N17" s="3"/>
    </row>
    <row r="18" spans="1:14" ht="9.75" customHeight="1" x14ac:dyDescent="0.2">
      <c r="A18" s="10" t="s">
        <v>398</v>
      </c>
      <c r="B18" s="13" t="s">
        <v>120</v>
      </c>
      <c r="C18" s="1">
        <v>46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423</v>
      </c>
      <c r="B19" s="11"/>
      <c r="C19" s="19"/>
      <c r="D19" s="1" t="str">
        <f>IF(C18=C20," ",IF(C18&gt;C20,A18,A20))</f>
        <v>4-1 North Penn-Mansfield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351</v>
      </c>
      <c r="B20" s="15" t="s">
        <v>417</v>
      </c>
      <c r="C20" s="7">
        <v>42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470</v>
      </c>
      <c r="E21" s="8"/>
      <c r="F21" s="1" t="str">
        <f>IF(E19=E23," ",IF(E19&gt;E23,D19,D23))</f>
        <v xml:space="preserve"> 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399</v>
      </c>
      <c r="B22" s="13" t="s">
        <v>118</v>
      </c>
      <c r="C22" s="1">
        <v>42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424</v>
      </c>
      <c r="B23" s="11"/>
      <c r="C23" s="5"/>
      <c r="D23" s="6" t="str">
        <f>IF(C22=C24," ",IF(C22&gt;C24,A22,A24))</f>
        <v>11-1 Shenendoah Valley</v>
      </c>
      <c r="E23" s="7"/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400</v>
      </c>
      <c r="B24" s="15" t="s">
        <v>50</v>
      </c>
      <c r="C24" s="7">
        <v>33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/>
      <c r="G25" s="8"/>
      <c r="H25" s="6" t="str">
        <f>IF(G21=G29," ",IF(G21&gt;G29,F21,F29))</f>
        <v xml:space="preserve"> </v>
      </c>
      <c r="I25" s="7"/>
      <c r="J25" s="9"/>
      <c r="K25" s="8"/>
      <c r="M25" s="3"/>
      <c r="N25" s="3"/>
    </row>
    <row r="26" spans="1:14" ht="9.75" customHeight="1" x14ac:dyDescent="0.2">
      <c r="A26" s="10" t="s">
        <v>401</v>
      </c>
      <c r="B26" s="13" t="s">
        <v>112</v>
      </c>
      <c r="C26" s="1">
        <v>44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425</v>
      </c>
      <c r="B27" s="11"/>
      <c r="C27" s="5"/>
      <c r="D27" s="1" t="str">
        <f>IF(C26=C28," ",IF(C26&gt;C28,A26,A28))</f>
        <v>3-2 Christian School of York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344</v>
      </c>
      <c r="B28" s="15" t="s">
        <v>448</v>
      </c>
      <c r="C28" s="7">
        <v>31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469</v>
      </c>
      <c r="E29" s="18"/>
      <c r="F29" s="6" t="str">
        <f>IF(E27=E31," ",IF(E27&gt;E31,D27,D31))</f>
        <v xml:space="preserve"> </v>
      </c>
      <c r="G29" s="7"/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402</v>
      </c>
      <c r="B30" s="13" t="s">
        <v>123</v>
      </c>
      <c r="C30" s="1">
        <v>53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426</v>
      </c>
      <c r="B31" s="11"/>
      <c r="C31" s="5"/>
      <c r="D31" s="6" t="str">
        <f>IF(C30=C32," ",IF(C30&gt;C32,A30,A32))</f>
        <v>6-4 Portage</v>
      </c>
      <c r="E31" s="7"/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403</v>
      </c>
      <c r="B32" s="15" t="s">
        <v>118</v>
      </c>
      <c r="C32" s="7">
        <v>60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1</v>
      </c>
      <c r="K33" s="8"/>
      <c r="L33" s="6" t="str">
        <f>IF(K17=K49," ",IF(K17&gt;K49,J17,J49))</f>
        <v xml:space="preserve"> </v>
      </c>
      <c r="M33" s="3"/>
      <c r="N33" s="3"/>
      <c r="O33" s="3"/>
    </row>
    <row r="34" spans="1:15" ht="9.75" customHeight="1" x14ac:dyDescent="0.2">
      <c r="A34" s="10" t="s">
        <v>404</v>
      </c>
      <c r="B34" s="13" t="s">
        <v>372</v>
      </c>
      <c r="C34" s="1">
        <v>82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427</v>
      </c>
      <c r="B35" s="11"/>
      <c r="C35" s="5"/>
      <c r="D35" s="1" t="str">
        <f>IF(C34=C36," ",IF(C34&gt;C36,A34,A36))</f>
        <v>7-1 Vincentian Academy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405</v>
      </c>
      <c r="B36" s="15" t="s">
        <v>216</v>
      </c>
      <c r="C36" s="7">
        <v>25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468</v>
      </c>
      <c r="E37" s="8"/>
      <c r="F37" s="1" t="str">
        <f>IF(E35=E39," ",IF(E35&gt;E39,D35,D39))</f>
        <v xml:space="preserve"> 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406</v>
      </c>
      <c r="B38" s="13" t="s">
        <v>169</v>
      </c>
      <c r="C38" s="1">
        <v>39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428</v>
      </c>
      <c r="B39" s="11"/>
      <c r="C39" s="5"/>
      <c r="D39" s="6" t="str">
        <f>IF(C38=C40," ",IF(C38&gt;C40,A38,A40))</f>
        <v>6-3 Bishop Carroll</v>
      </c>
      <c r="E39" s="7"/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407</v>
      </c>
      <c r="B40" s="15" t="s">
        <v>449</v>
      </c>
      <c r="C40" s="7">
        <v>40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/>
      <c r="G41" s="8"/>
      <c r="H41" s="1" t="str">
        <f>IF(G37=G45," ",IF(G37&gt;G45,F37,F45))</f>
        <v xml:space="preserve"> </v>
      </c>
      <c r="I41" s="6"/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408</v>
      </c>
      <c r="B42" s="13" t="s">
        <v>120</v>
      </c>
      <c r="C42" s="1">
        <v>50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429</v>
      </c>
      <c r="B43" s="11"/>
      <c r="C43" s="17"/>
      <c r="D43" s="1" t="str">
        <f>IF(C42=C44," ",IF(C42&gt;C44,A42,A44))</f>
        <v>6-2 Bishop Guilfoyle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409</v>
      </c>
      <c r="B44" s="15" t="s">
        <v>110</v>
      </c>
      <c r="C44" s="7">
        <v>28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467</v>
      </c>
      <c r="E45" s="18"/>
      <c r="F45" s="6" t="str">
        <f>IF(E43=E47," ",IF(E43&gt;E47,D43,D47))</f>
        <v xml:space="preserve"> </v>
      </c>
      <c r="G45" s="7"/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358</v>
      </c>
      <c r="B46" s="13" t="s">
        <v>418</v>
      </c>
      <c r="C46" s="1">
        <v>54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430</v>
      </c>
      <c r="B47" s="11"/>
      <c r="C47" s="17"/>
      <c r="D47" s="6" t="str">
        <f>IF(C46=C48," ",IF(C46&gt;C48,A46,A48))</f>
        <v>10-1 Kennedy Catholic</v>
      </c>
      <c r="E47" s="7"/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361</v>
      </c>
      <c r="B48" s="15" t="s">
        <v>450</v>
      </c>
      <c r="C48" s="7">
        <v>37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/>
      <c r="I49" s="20"/>
      <c r="J49" s="6" t="str">
        <f>IF(I41=I57," ",IF(I41&gt;I57,H41,H57))</f>
        <v xml:space="preserve"> </v>
      </c>
      <c r="K49" s="7"/>
      <c r="L49" s="2"/>
      <c r="M49" s="3"/>
      <c r="N49" s="9"/>
      <c r="O49" s="3"/>
    </row>
    <row r="50" spans="1:15" ht="9.75" customHeight="1" x14ac:dyDescent="0.2">
      <c r="A50" s="10" t="s">
        <v>267</v>
      </c>
      <c r="B50" s="13" t="s">
        <v>59</v>
      </c>
      <c r="C50" s="1">
        <v>72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431</v>
      </c>
      <c r="B51" s="11"/>
      <c r="C51" s="5"/>
      <c r="D51" s="1" t="str">
        <f>IF(C50=C52," ",IF(C50&gt;C52,A50,A52))</f>
        <v>6-1 Blairsville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410</v>
      </c>
      <c r="B52" s="15" t="s">
        <v>216</v>
      </c>
      <c r="C52" s="7">
        <v>25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388</v>
      </c>
      <c r="E53" s="8"/>
      <c r="F53" s="1" t="str">
        <f>IF(E51=E55," ",IF(E51&gt;E55,D51,D55))</f>
        <v xml:space="preserve"> 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411</v>
      </c>
      <c r="B54" s="13" t="s">
        <v>110</v>
      </c>
      <c r="C54" s="1">
        <v>36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432</v>
      </c>
      <c r="B55" s="11"/>
      <c r="C55" s="17"/>
      <c r="D55" s="6" t="str">
        <f>IF(C54=C56," ",IF(C54&gt;C56,A54,A56))</f>
        <v>7-3 Quigley Catholic</v>
      </c>
      <c r="E55" s="7"/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412</v>
      </c>
      <c r="B56" s="15" t="s">
        <v>269</v>
      </c>
      <c r="C56" s="7">
        <v>57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/>
      <c r="G57" s="8"/>
      <c r="H57" s="1" t="str">
        <f>IF(G53=G61," ",IF(G53&gt;G61,F53,F61))</f>
        <v xml:space="preserve"> </v>
      </c>
      <c r="I57" s="7"/>
      <c r="L57" s="2"/>
      <c r="M57" s="3"/>
      <c r="N57" s="9"/>
      <c r="O57" s="3"/>
    </row>
    <row r="58" spans="1:15" ht="9.75" customHeight="1" x14ac:dyDescent="0.2">
      <c r="A58" s="10" t="s">
        <v>413</v>
      </c>
      <c r="B58" s="13" t="s">
        <v>43</v>
      </c>
      <c r="C58" s="1">
        <v>54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433</v>
      </c>
      <c r="B59" s="11"/>
      <c r="C59" s="17"/>
      <c r="D59" s="1" t="str">
        <f>IF(C58=C60," ",IF(C58&gt;C60,A58,A60))</f>
        <v>7-2 North Catholic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414</v>
      </c>
      <c r="B60" s="15" t="s">
        <v>275</v>
      </c>
      <c r="C60" s="7">
        <v>40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337</v>
      </c>
      <c r="E61" s="18"/>
      <c r="F61" s="6" t="str">
        <f>IF(E59=E63," ",IF(E59&gt;E63,D59,D63))</f>
        <v xml:space="preserve"> </v>
      </c>
      <c r="G61" s="7"/>
      <c r="H61" s="2"/>
      <c r="L61" s="2"/>
      <c r="M61" s="3"/>
      <c r="N61" s="9"/>
      <c r="O61" s="3"/>
    </row>
    <row r="62" spans="1:15" ht="9.75" customHeight="1" x14ac:dyDescent="0.2">
      <c r="A62" s="10" t="s">
        <v>415</v>
      </c>
      <c r="B62" s="13" t="s">
        <v>116</v>
      </c>
      <c r="C62" s="1">
        <v>28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434</v>
      </c>
      <c r="B63" s="11"/>
      <c r="C63" s="5"/>
      <c r="D63" s="6" t="str">
        <f>IF(C62=C64," ",IF(C62&gt;C64,A62,A64))</f>
        <v>7-5 California</v>
      </c>
      <c r="E63" s="7"/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416</v>
      </c>
      <c r="B64" s="15" t="s">
        <v>52</v>
      </c>
      <c r="C64" s="7">
        <v>40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2015 AAAA Boys</vt:lpstr>
      <vt:lpstr>2015 AAA Boys</vt:lpstr>
      <vt:lpstr>2015 AA Boys</vt:lpstr>
      <vt:lpstr>2015 A Boys</vt:lpstr>
      <vt:lpstr>2015 AAAA Girls</vt:lpstr>
      <vt:lpstr>2015 AAA Girls</vt:lpstr>
      <vt:lpstr>2015 AA Girls</vt:lpstr>
      <vt:lpstr>2015 A Girls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Steven Leedy</cp:lastModifiedBy>
  <cp:lastPrinted>2013-02-10T20:05:52Z</cp:lastPrinted>
  <dcterms:created xsi:type="dcterms:W3CDTF">1998-02-04T06:41:48Z</dcterms:created>
  <dcterms:modified xsi:type="dcterms:W3CDTF">2015-03-08T17:32:07Z</dcterms:modified>
</cp:coreProperties>
</file>