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1325" windowHeight="6720" tabRatio="599"/>
  </bookViews>
  <sheets>
    <sheet name="1998 AAAA Boys" sheetId="8" r:id="rId1"/>
    <sheet name="1998 AAA Boys" sheetId="9" r:id="rId2"/>
    <sheet name="1998 AA Boys" sheetId="10" r:id="rId3"/>
    <sheet name="1998 A Boys" sheetId="11" r:id="rId4"/>
    <sheet name="1998 AAAA Girls" sheetId="12" r:id="rId5"/>
    <sheet name="1998 AAA Girls" sheetId="13" r:id="rId6"/>
    <sheet name="1998 AA Girls" sheetId="14" r:id="rId7"/>
    <sheet name="1998 A Girls" sheetId="15" r:id="rId8"/>
  </sheets>
  <definedNames>
    <definedName name="_xlnm.Print_Area" localSheetId="7">'1998 A Girls'!$1:$1048576</definedName>
  </definedNames>
  <calcPr calcId="145621" fullCalcOnLoad="1"/>
</workbook>
</file>

<file path=xl/calcChain.xml><?xml version="1.0" encoding="utf-8"?>
<calcChain xmlns="http://schemas.openxmlformats.org/spreadsheetml/2006/main">
  <c r="D63" i="11" l="1"/>
  <c r="D59" i="11"/>
  <c r="F61" i="11" s="1"/>
  <c r="D51" i="11"/>
  <c r="F53" i="11" s="1"/>
  <c r="D55" i="11"/>
  <c r="D35" i="11"/>
  <c r="F37" i="11" s="1"/>
  <c r="D39" i="11"/>
  <c r="D43" i="11"/>
  <c r="F45" i="11" s="1"/>
  <c r="D47" i="11"/>
  <c r="D31" i="11"/>
  <c r="D27" i="11"/>
  <c r="F29" i="11" s="1"/>
  <c r="D19" i="11"/>
  <c r="D23" i="11"/>
  <c r="F21" i="11" s="1"/>
  <c r="D15" i="11"/>
  <c r="D11" i="11"/>
  <c r="F13" i="11"/>
  <c r="D3" i="11"/>
  <c r="F5" i="11" s="1"/>
  <c r="H9" i="11" s="1"/>
  <c r="D7" i="11"/>
  <c r="D63" i="15"/>
  <c r="F61" i="15" s="1"/>
  <c r="D59" i="15"/>
  <c r="D51" i="15"/>
  <c r="F53" i="15" s="1"/>
  <c r="H57" i="15" s="1"/>
  <c r="J49" i="15" s="1"/>
  <c r="D55" i="15"/>
  <c r="D47" i="15"/>
  <c r="F45" i="15" s="1"/>
  <c r="D43" i="15"/>
  <c r="D35" i="15"/>
  <c r="F37" i="15" s="1"/>
  <c r="D39" i="15"/>
  <c r="D19" i="15"/>
  <c r="F21" i="15" s="1"/>
  <c r="D23" i="15"/>
  <c r="D27" i="15"/>
  <c r="F29" i="15" s="1"/>
  <c r="D31" i="15"/>
  <c r="D15" i="15"/>
  <c r="D11" i="15"/>
  <c r="F13" i="15"/>
  <c r="D3" i="15"/>
  <c r="F5" i="15" s="1"/>
  <c r="H9" i="15" s="1"/>
  <c r="D7" i="15"/>
  <c r="D63" i="10"/>
  <c r="D59" i="10"/>
  <c r="F61" i="10" s="1"/>
  <c r="D51" i="10"/>
  <c r="D55" i="10"/>
  <c r="F53" i="10"/>
  <c r="D47" i="10"/>
  <c r="F45" i="10" s="1"/>
  <c r="D43" i="10"/>
  <c r="D35" i="10"/>
  <c r="F37" i="10" s="1"/>
  <c r="H41" i="10" s="1"/>
  <c r="D39" i="10"/>
  <c r="D31" i="10"/>
  <c r="D27" i="10"/>
  <c r="F29" i="10"/>
  <c r="D19" i="10"/>
  <c r="D23" i="10"/>
  <c r="F21" i="10" s="1"/>
  <c r="H25" i="10" s="1"/>
  <c r="D3" i="10"/>
  <c r="D7" i="10"/>
  <c r="F5" i="10"/>
  <c r="D11" i="10"/>
  <c r="F13" i="10" s="1"/>
  <c r="D15" i="10"/>
  <c r="D63" i="14"/>
  <c r="D59" i="14"/>
  <c r="F61" i="14" s="1"/>
  <c r="D51" i="14"/>
  <c r="F53" i="14" s="1"/>
  <c r="H57" i="14" s="1"/>
  <c r="J49" i="14" s="1"/>
  <c r="L33" i="14" s="1"/>
  <c r="D55" i="14"/>
  <c r="D47" i="14"/>
  <c r="D43" i="14"/>
  <c r="F45" i="14"/>
  <c r="D35" i="14"/>
  <c r="D39" i="14"/>
  <c r="F37" i="14" s="1"/>
  <c r="H41" i="14" s="1"/>
  <c r="D31" i="14"/>
  <c r="D27" i="14"/>
  <c r="F29" i="14"/>
  <c r="D19" i="14"/>
  <c r="F21" i="14" s="1"/>
  <c r="H25" i="14" s="1"/>
  <c r="J17" i="14" s="1"/>
  <c r="D23" i="14"/>
  <c r="D15" i="14"/>
  <c r="D11" i="14"/>
  <c r="F13" i="14" s="1"/>
  <c r="D3" i="14"/>
  <c r="F5" i="14" s="1"/>
  <c r="H9" i="14" s="1"/>
  <c r="D7" i="14"/>
  <c r="D63" i="9"/>
  <c r="D59" i="9"/>
  <c r="F61" i="9" s="1"/>
  <c r="D51" i="9"/>
  <c r="D55" i="9"/>
  <c r="F53" i="9" s="1"/>
  <c r="H57" i="9" s="1"/>
  <c r="D35" i="9"/>
  <c r="F37" i="9" s="1"/>
  <c r="H41" i="9" s="1"/>
  <c r="J49" i="9" s="1"/>
  <c r="D39" i="9"/>
  <c r="D43" i="9"/>
  <c r="D47" i="9"/>
  <c r="F45" i="9"/>
  <c r="D3" i="9"/>
  <c r="F5" i="9" s="1"/>
  <c r="H9" i="9" s="1"/>
  <c r="J17" i="9" s="1"/>
  <c r="L33" i="9" s="1"/>
  <c r="D7" i="9"/>
  <c r="D11" i="9"/>
  <c r="D15" i="9"/>
  <c r="F13" i="9"/>
  <c r="D31" i="9"/>
  <c r="D27" i="9"/>
  <c r="F29" i="9" s="1"/>
  <c r="D19" i="9"/>
  <c r="F21" i="9" s="1"/>
  <c r="H25" i="9" s="1"/>
  <c r="D23" i="9"/>
  <c r="D63" i="13"/>
  <c r="D59" i="13"/>
  <c r="F61" i="13"/>
  <c r="D51" i="13"/>
  <c r="D55" i="13"/>
  <c r="F53" i="13"/>
  <c r="H57" i="13"/>
  <c r="J49" i="13" s="1"/>
  <c r="L33" i="13" s="1"/>
  <c r="D47" i="13"/>
  <c r="D43" i="13"/>
  <c r="F45" i="13" s="1"/>
  <c r="D35" i="13"/>
  <c r="D39" i="13"/>
  <c r="F37" i="13"/>
  <c r="D31" i="13"/>
  <c r="D27" i="13"/>
  <c r="F29" i="13"/>
  <c r="D19" i="13"/>
  <c r="F21" i="13" s="1"/>
  <c r="H25" i="13" s="1"/>
  <c r="D23" i="13"/>
  <c r="D3" i="13"/>
  <c r="D7" i="13"/>
  <c r="F5" i="13" s="1"/>
  <c r="H9" i="13" s="1"/>
  <c r="J17" i="13" s="1"/>
  <c r="D11" i="13"/>
  <c r="D15" i="13"/>
  <c r="F13" i="13"/>
  <c r="D63" i="8"/>
  <c r="D59" i="8"/>
  <c r="F61" i="8" s="1"/>
  <c r="D51" i="8"/>
  <c r="D55" i="8"/>
  <c r="F53" i="8"/>
  <c r="H57" i="8" s="1"/>
  <c r="D35" i="8"/>
  <c r="F37" i="8" s="1"/>
  <c r="H41" i="8" s="1"/>
  <c r="J49" i="8" s="1"/>
  <c r="D39" i="8"/>
  <c r="D43" i="8"/>
  <c r="F45" i="8" s="1"/>
  <c r="D47" i="8"/>
  <c r="D19" i="8"/>
  <c r="D23" i="8"/>
  <c r="F21" i="8"/>
  <c r="D27" i="8"/>
  <c r="F29" i="8" s="1"/>
  <c r="D31" i="8"/>
  <c r="D15" i="8"/>
  <c r="D11" i="8"/>
  <c r="F13" i="8" s="1"/>
  <c r="D3" i="8"/>
  <c r="D7" i="8"/>
  <c r="F5" i="8"/>
  <c r="H9" i="8" s="1"/>
  <c r="D63" i="12"/>
  <c r="F61" i="12"/>
  <c r="D59" i="12"/>
  <c r="D51" i="12"/>
  <c r="D55" i="12"/>
  <c r="F53" i="12"/>
  <c r="H57" i="12" s="1"/>
  <c r="J49" i="12" s="1"/>
  <c r="D47" i="12"/>
  <c r="D43" i="12"/>
  <c r="F45" i="12" s="1"/>
  <c r="H41" i="12" s="1"/>
  <c r="D35" i="12"/>
  <c r="D39" i="12"/>
  <c r="F37" i="12"/>
  <c r="D3" i="12"/>
  <c r="F5" i="12" s="1"/>
  <c r="D7" i="12"/>
  <c r="D11" i="12"/>
  <c r="F13" i="12" s="1"/>
  <c r="D15" i="12"/>
  <c r="D31" i="12"/>
  <c r="D27" i="12"/>
  <c r="F29" i="12" s="1"/>
  <c r="D19" i="12"/>
  <c r="F21" i="12" s="1"/>
  <c r="H25" i="12" s="1"/>
  <c r="D23" i="12"/>
  <c r="H41" i="15" l="1"/>
  <c r="H25" i="11"/>
  <c r="J17" i="11" s="1"/>
  <c r="H41" i="13"/>
  <c r="H41" i="11"/>
  <c r="J49" i="11" s="1"/>
  <c r="L33" i="11" s="1"/>
  <c r="H9" i="12"/>
  <c r="J17" i="12" s="1"/>
  <c r="L33" i="12" s="1"/>
  <c r="H9" i="10"/>
  <c r="J17" i="10" s="1"/>
  <c r="H57" i="10"/>
  <c r="J49" i="10" s="1"/>
  <c r="L33" i="10" s="1"/>
  <c r="H57" i="11"/>
  <c r="H25" i="15"/>
  <c r="J17" i="15" s="1"/>
  <c r="L33" i="15" s="1"/>
  <c r="H25" i="8"/>
  <c r="J17" i="8" s="1"/>
  <c r="L33" i="8" s="1"/>
</calcChain>
</file>

<file path=xl/sharedStrings.xml><?xml version="1.0" encoding="utf-8"?>
<sst xmlns="http://schemas.openxmlformats.org/spreadsheetml/2006/main" count="542" uniqueCount="326">
  <si>
    <t>Hersheypark Arena</t>
  </si>
  <si>
    <t>Sat. 3/21  8:00 pm</t>
  </si>
  <si>
    <t>Fri. 3/20  8:00 pm</t>
  </si>
  <si>
    <t>Sat. 3/21  3:00 pm</t>
  </si>
  <si>
    <t>Fri. 3/20  3:00 pm</t>
  </si>
  <si>
    <t>Sat. 3/21  6:00 pm</t>
  </si>
  <si>
    <t>Fri. 3/20  6:00 pm</t>
  </si>
  <si>
    <t>Fri. 3/20  1:00 pm</t>
  </si>
  <si>
    <t>Sat. 3/21  1:00 pm</t>
  </si>
  <si>
    <t>14-12</t>
  </si>
  <si>
    <t>15-14</t>
  </si>
  <si>
    <t>25-3</t>
  </si>
  <si>
    <t>16-12</t>
  </si>
  <si>
    <t>14-13</t>
  </si>
  <si>
    <t>28-1</t>
  </si>
  <si>
    <t>17-8</t>
  </si>
  <si>
    <t>24-4</t>
  </si>
  <si>
    <t>23-2</t>
  </si>
  <si>
    <t>18-10</t>
  </si>
  <si>
    <t>22-4</t>
  </si>
  <si>
    <t>19-7</t>
  </si>
  <si>
    <t>22-5</t>
  </si>
  <si>
    <t>16-9</t>
  </si>
  <si>
    <t>23-4</t>
  </si>
  <si>
    <t>22-6</t>
  </si>
  <si>
    <t>15-11</t>
  </si>
  <si>
    <t>18-7</t>
  </si>
  <si>
    <t>4-1  Elkland</t>
  </si>
  <si>
    <t>3-4  Greenwood</t>
  </si>
  <si>
    <t>3-2  Lebanon Catholic</t>
  </si>
  <si>
    <t>11-2  Pottsville Nativity</t>
  </si>
  <si>
    <t>1-1  Jenkintown</t>
  </si>
  <si>
    <t>11-3  Marian Catholic</t>
  </si>
  <si>
    <t>2-1  Seton Catholic</t>
  </si>
  <si>
    <t>4-3  Northeast Bradford</t>
  </si>
  <si>
    <t>11-1  Mahanoy Area</t>
  </si>
  <si>
    <t>3-3  Columbia</t>
  </si>
  <si>
    <t>4-2  Lourdes</t>
  </si>
  <si>
    <t>2-3  Bishop Hafey</t>
  </si>
  <si>
    <t>3-1  Holy Name</t>
  </si>
  <si>
    <t>4-4  Muncy</t>
  </si>
  <si>
    <t>2-2  Forest City</t>
  </si>
  <si>
    <t>1-2  Morrisville</t>
  </si>
  <si>
    <t>10-3  Sheffield</t>
  </si>
  <si>
    <t>6-2  Williamsburg</t>
  </si>
  <si>
    <t>9-2  Union-Rimersburg</t>
  </si>
  <si>
    <t>5-1  McConnelsburg</t>
  </si>
  <si>
    <t>7-4  Quigley</t>
  </si>
  <si>
    <t>10-1  Kennedy Christian</t>
  </si>
  <si>
    <t>7-5  Farrell</t>
  </si>
  <si>
    <t>6-1  Bishop Carroll</t>
  </si>
  <si>
    <t>9-3  Otto-Eldred</t>
  </si>
  <si>
    <t>10-2  Conneaut Lake</t>
  </si>
  <si>
    <t>7-3  Serra</t>
  </si>
  <si>
    <t>9-1  DuBois Central Christian</t>
  </si>
  <si>
    <t>6-3  Southern Huntingdon</t>
  </si>
  <si>
    <t>7-2  Monessen</t>
  </si>
  <si>
    <t>5-2  Rockwood</t>
  </si>
  <si>
    <t>21-6</t>
  </si>
  <si>
    <t>26-1</t>
  </si>
  <si>
    <t>18-9</t>
  </si>
  <si>
    <t>27-1</t>
  </si>
  <si>
    <t>17-6</t>
  </si>
  <si>
    <t>22-3</t>
  </si>
  <si>
    <t>21-5</t>
  </si>
  <si>
    <t>7-1  Mount Alvernia</t>
  </si>
  <si>
    <t>3-1  Trinity</t>
  </si>
  <si>
    <t>4-3  Mt. Carmel</t>
  </si>
  <si>
    <t>2-2  Bishop Hoban</t>
  </si>
  <si>
    <t>4-2  Line Mountain</t>
  </si>
  <si>
    <t>3-4  Upper Dauphin</t>
  </si>
  <si>
    <t>11-1  Pine Grove</t>
  </si>
  <si>
    <t>3-5  Delone Catholic</t>
  </si>
  <si>
    <t>4-1  South Williamsport</t>
  </si>
  <si>
    <t>2-3  Carbondale</t>
  </si>
  <si>
    <t>3-2  Elco</t>
  </si>
  <si>
    <t>1-2  St. Pius X</t>
  </si>
  <si>
    <t>2-1  Elk Lake</t>
  </si>
  <si>
    <t>3-6  Biglerville</t>
  </si>
  <si>
    <t>3-3  Wyomissing</t>
  </si>
  <si>
    <t>11-2  Panther Valley</t>
  </si>
  <si>
    <t>7-1  Geibel</t>
  </si>
  <si>
    <t>10-4  Cranberry</t>
  </si>
  <si>
    <t>10-2  Saegertown</t>
  </si>
  <si>
    <t>6-2  Penns Manor</t>
  </si>
  <si>
    <t>5-1  Everett</t>
  </si>
  <si>
    <t>7-4  Ford City</t>
  </si>
  <si>
    <t>9-1  Redbank Valley</t>
  </si>
  <si>
    <t>7-5  Mohawk</t>
  </si>
  <si>
    <t>6-1  Central Cambria</t>
  </si>
  <si>
    <t>10-3  Greenville</t>
  </si>
  <si>
    <t>7-2  Steel Valley</t>
  </si>
  <si>
    <t>9-2  Karns City</t>
  </si>
  <si>
    <t>10-1  Girard</t>
  </si>
  <si>
    <t>7-6  Greensburg Central Cath.</t>
  </si>
  <si>
    <t>7-3  Carlynton</t>
  </si>
  <si>
    <t>6-3  Bishop Guilfoyle</t>
  </si>
  <si>
    <t>23-3</t>
  </si>
  <si>
    <t>11-15</t>
  </si>
  <si>
    <t>26-2</t>
  </si>
  <si>
    <t>20-5</t>
  </si>
  <si>
    <t>25-2</t>
  </si>
  <si>
    <t>17-9</t>
  </si>
  <si>
    <t>13-8</t>
  </si>
  <si>
    <t>19-8</t>
  </si>
  <si>
    <t>18-8</t>
  </si>
  <si>
    <t>23-5</t>
  </si>
  <si>
    <t>24-3</t>
  </si>
  <si>
    <t>26-6</t>
  </si>
  <si>
    <t>27-2</t>
  </si>
  <si>
    <t>9-15</t>
  </si>
  <si>
    <t>24-5</t>
  </si>
  <si>
    <t>20-8</t>
  </si>
  <si>
    <t>17-10</t>
  </si>
  <si>
    <t>3-1  Conestoga Valley</t>
  </si>
  <si>
    <t>1-4  Upper Moreland</t>
  </si>
  <si>
    <t>1-2  Nazareth</t>
  </si>
  <si>
    <t>11-2  Blue Mountain</t>
  </si>
  <si>
    <t>4-1  Montoursville</t>
  </si>
  <si>
    <t>3-4  New Oxford</t>
  </si>
  <si>
    <t>2-1  Berwick</t>
  </si>
  <si>
    <t>3-5  Cocalico</t>
  </si>
  <si>
    <t>11-1  Allentown Central Cath.</t>
  </si>
  <si>
    <t>4-2  Athens</t>
  </si>
  <si>
    <t>3-2  Lancaster Catholic</t>
  </si>
  <si>
    <t>1-3  Pottsgrove</t>
  </si>
  <si>
    <t>1-1  Villa Maria</t>
  </si>
  <si>
    <t>3-6  Conrad Weiser</t>
  </si>
  <si>
    <t>3-3  Middletown</t>
  </si>
  <si>
    <t>2-2  Valley View</t>
  </si>
  <si>
    <t>7-1  South Park</t>
  </si>
  <si>
    <t>6-4  Penn Cambria</t>
  </si>
  <si>
    <t>6-2  Martinsburg Central</t>
  </si>
  <si>
    <t>7-8  Canevin</t>
  </si>
  <si>
    <t>8-1  Westinghouse</t>
  </si>
  <si>
    <t>7-5  Belle Vernon</t>
  </si>
  <si>
    <t>10-2  Fort LeBeouf</t>
  </si>
  <si>
    <t>7-4  West Mifflin</t>
  </si>
  <si>
    <t>6-1  Lewistown</t>
  </si>
  <si>
    <t>7-7  Seton-LaSalle</t>
  </si>
  <si>
    <t>7-2  Pine-Richland</t>
  </si>
  <si>
    <t>10-3  Villa Maria</t>
  </si>
  <si>
    <t>10-1  Franklin</t>
  </si>
  <si>
    <t>7-6  Thomas Jefferson</t>
  </si>
  <si>
    <t>7-3  Blackhawk</t>
  </si>
  <si>
    <t>6-3  Johnstown</t>
  </si>
  <si>
    <t>25-1</t>
  </si>
  <si>
    <t>16-11</t>
  </si>
  <si>
    <t>13-14</t>
  </si>
  <si>
    <t>17-7</t>
  </si>
  <si>
    <t>1-1  Downingtown</t>
  </si>
  <si>
    <t>3-5  Central Dauphin</t>
  </si>
  <si>
    <t>11-2  Northampton</t>
  </si>
  <si>
    <t>3-4  Central York</t>
  </si>
  <si>
    <t>3-2  Harrisburg</t>
  </si>
  <si>
    <t>1-4  Springfield-Delco</t>
  </si>
  <si>
    <t>2-1  Abington Heights</t>
  </si>
  <si>
    <t>1-5  Council Rock</t>
  </si>
  <si>
    <t>3-1  Wilson</t>
  </si>
  <si>
    <t>1-7  Haverford</t>
  </si>
  <si>
    <t>1-3  Cheltenham</t>
  </si>
  <si>
    <t>2-2  Scranton</t>
  </si>
  <si>
    <t>11-1  Emmaus</t>
  </si>
  <si>
    <t>1-6  Coatesville</t>
  </si>
  <si>
    <t>3-3  Lancaster</t>
  </si>
  <si>
    <t>7-1  McKeesport</t>
  </si>
  <si>
    <t>8-2  Brashear</t>
  </si>
  <si>
    <t>6-2  Indian Valley</t>
  </si>
  <si>
    <t>7-8  Mt. Lebanon</t>
  </si>
  <si>
    <t>9-1  Punxsutawney</t>
  </si>
  <si>
    <t>7-5  Oakland Catholic</t>
  </si>
  <si>
    <t>7-3  Greater Latrobe</t>
  </si>
  <si>
    <t>10-2  Warren</t>
  </si>
  <si>
    <t>10-1  Erie McDowell</t>
  </si>
  <si>
    <t>7-6  Fox Chapel</t>
  </si>
  <si>
    <t>8-1  Schenley</t>
  </si>
  <si>
    <t>7-7  Upper St. Clair</t>
  </si>
  <si>
    <t>6-1  Altoona</t>
  </si>
  <si>
    <t>7-4  Laurel Highlands</t>
  </si>
  <si>
    <t>7-2  North Allegheny</t>
  </si>
  <si>
    <t>9-2  Clearfield</t>
  </si>
  <si>
    <t>24-2</t>
  </si>
  <si>
    <t>13-13</t>
  </si>
  <si>
    <t>12-10</t>
  </si>
  <si>
    <t>21-7</t>
  </si>
  <si>
    <t>26-3</t>
  </si>
  <si>
    <t>25-4</t>
  </si>
  <si>
    <t>23-6</t>
  </si>
  <si>
    <t>28-0</t>
  </si>
  <si>
    <t>4-1  Benton</t>
  </si>
  <si>
    <t>3-4  Mount Calvary</t>
  </si>
  <si>
    <t>3-2  Greenwood</t>
  </si>
  <si>
    <t>11-2  Tri-Valley</t>
  </si>
  <si>
    <t>1-1  Girard College</t>
  </si>
  <si>
    <t>2-1  Bishop O'Reilly</t>
  </si>
  <si>
    <t>4-3  Galeton</t>
  </si>
  <si>
    <t>3-3  Scotland</t>
  </si>
  <si>
    <t>4-2  Cowanesque Valley</t>
  </si>
  <si>
    <t>2-3  Northwest</t>
  </si>
  <si>
    <t>4-4  Sullivan County</t>
  </si>
  <si>
    <t>2-2  Old Forge</t>
  </si>
  <si>
    <t>1-2  Devon Prep</t>
  </si>
  <si>
    <t>7-1  Clairton</t>
  </si>
  <si>
    <t>6-2  Juniata Valley</t>
  </si>
  <si>
    <t>9-2  Coudersport</t>
  </si>
  <si>
    <t>5-1  Northern Bedford</t>
  </si>
  <si>
    <t>7-4  Sacred Heart</t>
  </si>
  <si>
    <t>7-5  Monessen</t>
  </si>
  <si>
    <t>9-3  North Clarion</t>
  </si>
  <si>
    <t>10-2  West Middlesex</t>
  </si>
  <si>
    <t>7-3  Serra Catholic</t>
  </si>
  <si>
    <t>9-1  Keystone</t>
  </si>
  <si>
    <t>6-3  Homer Center</t>
  </si>
  <si>
    <t>7-2  Vincentian</t>
  </si>
  <si>
    <t>15-12</t>
  </si>
  <si>
    <t>16-8</t>
  </si>
  <si>
    <t>16-10</t>
  </si>
  <si>
    <t>12-15</t>
  </si>
  <si>
    <t>18-6</t>
  </si>
  <si>
    <t>20-7</t>
  </si>
  <si>
    <t>10-21</t>
  </si>
  <si>
    <t>4-3  Central Columbia</t>
  </si>
  <si>
    <t>2-2  Bishop Hannan</t>
  </si>
  <si>
    <t>4-2  Wellsboro</t>
  </si>
  <si>
    <t>1-1  St. Pius X</t>
  </si>
  <si>
    <t>3-4  Delone Catholic</t>
  </si>
  <si>
    <t>11-1  Northwestern Lehigh</t>
  </si>
  <si>
    <t>3-5  Reading Central Catholic</t>
  </si>
  <si>
    <t>4-1  Bloomsburg</t>
  </si>
  <si>
    <t>2-3  Dunmore</t>
  </si>
  <si>
    <t>3-2  York Catholic</t>
  </si>
  <si>
    <t>1-2  Lower Moreland</t>
  </si>
  <si>
    <t>2-1  Wilkes-Barre GAR</t>
  </si>
  <si>
    <t>3-6  Tulpehocken</t>
  </si>
  <si>
    <t>3-3  Littlestown</t>
  </si>
  <si>
    <t>11-2  Wilson Boro</t>
  </si>
  <si>
    <t>7-1  Aliquippa</t>
  </si>
  <si>
    <t>10-4  Mercyhurst Prep</t>
  </si>
  <si>
    <t>10-2  Mercer</t>
  </si>
  <si>
    <t>6-2  Bishop McCort</t>
  </si>
  <si>
    <t>5-1  Windber</t>
  </si>
  <si>
    <t>7-4  New Brighton</t>
  </si>
  <si>
    <t>9-1  Kane</t>
  </si>
  <si>
    <t>7-5  Fort Cherry</t>
  </si>
  <si>
    <t>6-1  Purchase Line</t>
  </si>
  <si>
    <t>10-3  Union City</t>
  </si>
  <si>
    <t>7-2  Shady Side</t>
  </si>
  <si>
    <t>9-2  Elk County Christian</t>
  </si>
  <si>
    <t>10-1  George Jr. Republic</t>
  </si>
  <si>
    <t>7-6  Quaker Valley</t>
  </si>
  <si>
    <t>7-3  Freeport</t>
  </si>
  <si>
    <t>6-3  United</t>
  </si>
  <si>
    <t>20-6</t>
  </si>
  <si>
    <t>12-14</t>
  </si>
  <si>
    <t>3-1  Steel-High</t>
  </si>
  <si>
    <t>1-4  Strath Haven</t>
  </si>
  <si>
    <t>1-2  Lansdale Catholic</t>
  </si>
  <si>
    <t>11-2  Saucon Valley</t>
  </si>
  <si>
    <t>4-1  Shamokin</t>
  </si>
  <si>
    <t>3-4  Eastern York</t>
  </si>
  <si>
    <t>2-1  Nanticoke</t>
  </si>
  <si>
    <t>3-5  Susquenita</t>
  </si>
  <si>
    <t>4-2  Warrior Run</t>
  </si>
  <si>
    <t>3-2  Susquehanna Township</t>
  </si>
  <si>
    <t>1-3  Holy Ghost Prep</t>
  </si>
  <si>
    <t>1-1  Phoenixville</t>
  </si>
  <si>
    <t>3-6  Hershey</t>
  </si>
  <si>
    <t>3-3  Lancaster Mennonite</t>
  </si>
  <si>
    <t>2-2  Hanover Area</t>
  </si>
  <si>
    <t>7-1  Chartiers Valley</t>
  </si>
  <si>
    <t>6-4  St. Marys</t>
  </si>
  <si>
    <t>7-8  Ellwood City</t>
  </si>
  <si>
    <t>7-5  Beaver Falls</t>
  </si>
  <si>
    <t>10-2  Sharon</t>
  </si>
  <si>
    <t>7-4  Belle Vernon</t>
  </si>
  <si>
    <t>6-1  Lock Haven</t>
  </si>
  <si>
    <t>7-7  Peters Township</t>
  </si>
  <si>
    <t>7-2  South Park</t>
  </si>
  <si>
    <t>10-3  Harborcreek</t>
  </si>
  <si>
    <t>7-6  Canevin Catholic</t>
  </si>
  <si>
    <t>6-3  Central Cambria</t>
  </si>
  <si>
    <t>15-10</t>
  </si>
  <si>
    <t>14-10</t>
  </si>
  <si>
    <t>12-17</t>
  </si>
  <si>
    <t>21-3</t>
  </si>
  <si>
    <t>19-9</t>
  </si>
  <si>
    <t>1-1  Plymouth-Whitemarsh</t>
  </si>
  <si>
    <t>3-5  Chambersburg</t>
  </si>
  <si>
    <t>11-2  Stroudsburg</t>
  </si>
  <si>
    <t>3-4  York</t>
  </si>
  <si>
    <t>3-2  Manheim Township</t>
  </si>
  <si>
    <t>1-4  Norristown</t>
  </si>
  <si>
    <t>1-5  Chester</t>
  </si>
  <si>
    <t>3-1  Harrisburg</t>
  </si>
  <si>
    <t>1-7  West Chester East</t>
  </si>
  <si>
    <t>1-3  Glen Mills</t>
  </si>
  <si>
    <t>2-2  Hazleton</t>
  </si>
  <si>
    <t>11-1  Pleasant Valley</t>
  </si>
  <si>
    <t>1-6  Council Rock</t>
  </si>
  <si>
    <t>1-2  Hatboro-Horsham</t>
  </si>
  <si>
    <t>3-3  Lebanon</t>
  </si>
  <si>
    <t>7-1  New Castle</t>
  </si>
  <si>
    <t>6-2  State College</t>
  </si>
  <si>
    <t>7-8  Butler</t>
  </si>
  <si>
    <t>9-1  DuBois</t>
  </si>
  <si>
    <t>7-5  Indiana</t>
  </si>
  <si>
    <t>7-3  Penn Hills</t>
  </si>
  <si>
    <t>10-2  Meadville</t>
  </si>
  <si>
    <t>10-1  Erie Cathedral Prep</t>
  </si>
  <si>
    <t>7-6  Pittsburgh Central Cath.</t>
  </si>
  <si>
    <t>8-1  Perry</t>
  </si>
  <si>
    <t>7-7  Uniontown</t>
  </si>
  <si>
    <t>7-4  Bethel Park</t>
  </si>
  <si>
    <t>7-2  Fox Chapel</t>
  </si>
  <si>
    <t>9-2  Bradford</t>
  </si>
  <si>
    <t>21-4</t>
  </si>
  <si>
    <t>28-2</t>
  </si>
  <si>
    <t>22-7</t>
  </si>
  <si>
    <t>25-5</t>
  </si>
  <si>
    <t>26-4</t>
  </si>
  <si>
    <t>OT</t>
  </si>
  <si>
    <t>2OT</t>
  </si>
  <si>
    <t>11-1  Bethlehem Catholic</t>
  </si>
  <si>
    <t>1-2  Mt. St. Joseph</t>
  </si>
  <si>
    <t>1-1  Villa Joseph Marie</t>
  </si>
  <si>
    <t>3OT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</si>
</sst>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1" fillId="0" borderId="0" xfId="0" applyFont="1" applyAlignment="1"/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286</v>
      </c>
      <c r="B2" s="13" t="s">
        <v>10</v>
      </c>
      <c r="C2" s="1">
        <v>73</v>
      </c>
      <c r="H2" s="2"/>
      <c r="M2" s="3"/>
      <c r="N2" s="3"/>
    </row>
    <row r="3" spans="1:14" ht="9.75" customHeight="1" x14ac:dyDescent="0.2">
      <c r="A3" s="11"/>
      <c r="B3" s="11"/>
      <c r="C3" s="5"/>
      <c r="D3" s="1" t="str">
        <f>IF(C2=C4," ",IF(C2&gt;C4,A2,A4))</f>
        <v>1-1  Plymouth-Whitemarsh</v>
      </c>
      <c r="E3" s="1">
        <v>85</v>
      </c>
      <c r="H3" s="2"/>
      <c r="M3" s="3"/>
      <c r="N3" s="3"/>
    </row>
    <row r="4" spans="1:14" ht="9.75" customHeight="1" x14ac:dyDescent="0.2">
      <c r="A4" s="12" t="s">
        <v>287</v>
      </c>
      <c r="B4" s="15" t="s">
        <v>60</v>
      </c>
      <c r="C4" s="7">
        <v>52</v>
      </c>
      <c r="D4" s="4"/>
      <c r="E4" s="5"/>
      <c r="H4" s="2"/>
      <c r="M4" s="3"/>
      <c r="N4" s="3"/>
    </row>
    <row r="5" spans="1:14" ht="9.75" customHeight="1" x14ac:dyDescent="0.2">
      <c r="A5" s="13"/>
      <c r="D5" s="2"/>
      <c r="E5" s="8"/>
      <c r="F5" s="1" t="str">
        <f>IF(E3=E7," ",IF(E3&gt;E7,D3,D7))</f>
        <v>1-1  Plymouth-Whitemarsh</v>
      </c>
      <c r="G5" s="1">
        <v>93</v>
      </c>
      <c r="H5" s="2"/>
      <c r="M5" s="3"/>
      <c r="N5" s="3"/>
    </row>
    <row r="6" spans="1:14" ht="9.75" customHeight="1" x14ac:dyDescent="0.2">
      <c r="A6" s="10" t="s">
        <v>288</v>
      </c>
      <c r="B6" s="13" t="s">
        <v>106</v>
      </c>
      <c r="C6" s="1">
        <v>77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11"/>
      <c r="B7" s="11"/>
      <c r="C7" s="5"/>
      <c r="D7" s="6" t="str">
        <f>IF(C6=C8," ",IF(C6&gt;C8,A6,A8))</f>
        <v>3-4  York</v>
      </c>
      <c r="E7" s="7">
        <v>67</v>
      </c>
      <c r="F7" s="2"/>
      <c r="G7" s="8"/>
      <c r="H7" s="2"/>
      <c r="M7" s="3"/>
      <c r="N7" s="3"/>
    </row>
    <row r="8" spans="1:14" ht="9.75" customHeight="1" x14ac:dyDescent="0.2">
      <c r="A8" s="12" t="s">
        <v>289</v>
      </c>
      <c r="B8" s="15" t="s">
        <v>109</v>
      </c>
      <c r="C8" s="7">
        <v>78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"/>
      <c r="G9" s="8"/>
      <c r="H9" s="1" t="str">
        <f>IF(G5=G13," ",IF(G5&gt;G13,F5,F13))</f>
        <v>1-1  Plymouth-Whitemarsh</v>
      </c>
      <c r="I9" s="6">
        <v>60</v>
      </c>
      <c r="M9" s="3"/>
      <c r="N9" s="3"/>
    </row>
    <row r="10" spans="1:14" ht="9.75" customHeight="1" x14ac:dyDescent="0.2">
      <c r="A10" s="10" t="s">
        <v>290</v>
      </c>
      <c r="B10" s="13" t="s">
        <v>111</v>
      </c>
      <c r="C10" s="1">
        <v>52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11"/>
      <c r="B11" s="11"/>
      <c r="C11" s="5"/>
      <c r="D11" s="1" t="str">
        <f>IF(C10=C12," ",IF(C10&gt;C12,A10,A12))</f>
        <v>1-4  Norristown</v>
      </c>
      <c r="E11" s="1">
        <v>69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291</v>
      </c>
      <c r="B12" s="15" t="s">
        <v>111</v>
      </c>
      <c r="C12" s="7">
        <v>59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"/>
      <c r="E13" s="8"/>
      <c r="F13" s="6" t="str">
        <f>IF(E11=E15," ",IF(E11&gt;E15,D11,D15))</f>
        <v>1-4  Norristown</v>
      </c>
      <c r="G13" s="7">
        <v>64</v>
      </c>
      <c r="H13" s="9"/>
      <c r="I13" s="8"/>
      <c r="M13" s="3"/>
      <c r="N13" s="3"/>
    </row>
    <row r="14" spans="1:14" ht="9.75" customHeight="1" x14ac:dyDescent="0.2">
      <c r="A14" s="10" t="s">
        <v>156</v>
      </c>
      <c r="B14" s="13" t="s">
        <v>319</v>
      </c>
      <c r="C14" s="1">
        <v>58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11"/>
      <c r="B15" s="11"/>
      <c r="C15" s="5"/>
      <c r="D15" s="6" t="str">
        <f>IF(C14=C16," ",IF(C14&gt;C16,A14,A16))</f>
        <v>1-5  Chester</v>
      </c>
      <c r="E15" s="7">
        <v>62</v>
      </c>
      <c r="F15" s="2"/>
      <c r="H15" s="9"/>
      <c r="I15" s="8"/>
      <c r="M15" s="3"/>
      <c r="N15" s="3"/>
    </row>
    <row r="16" spans="1:14" ht="9.75" customHeight="1" x14ac:dyDescent="0.2">
      <c r="A16" s="12" t="s">
        <v>292</v>
      </c>
      <c r="B16" s="15" t="s">
        <v>24</v>
      </c>
      <c r="C16" s="7">
        <v>61</v>
      </c>
      <c r="D16" s="2"/>
      <c r="F16" s="2"/>
      <c r="H16" s="9"/>
      <c r="I16" s="8"/>
      <c r="M16" s="3"/>
      <c r="N16" s="3"/>
    </row>
    <row r="17" spans="1:14" ht="9.75" customHeight="1" x14ac:dyDescent="0.2">
      <c r="H17" s="9"/>
      <c r="I17" s="8"/>
      <c r="J17" s="6" t="str">
        <f>IF(I9=I25," ",IF(I9&gt;I25,H9,H25))</f>
        <v>3-1  Harrisburg</v>
      </c>
      <c r="K17" s="6">
        <v>69</v>
      </c>
      <c r="M17" s="3"/>
      <c r="N17" s="3"/>
    </row>
    <row r="18" spans="1:14" ht="9.75" customHeight="1" x14ac:dyDescent="0.2">
      <c r="A18" s="10" t="s">
        <v>293</v>
      </c>
      <c r="B18" s="13" t="s">
        <v>61</v>
      </c>
      <c r="C18" s="1">
        <v>67</v>
      </c>
      <c r="H18" s="9"/>
      <c r="I18" s="8"/>
      <c r="J18" s="9"/>
      <c r="K18" s="5"/>
      <c r="M18" s="3"/>
      <c r="N18" s="3"/>
    </row>
    <row r="19" spans="1:14" ht="9.75" customHeight="1" x14ac:dyDescent="0.2">
      <c r="A19" s="11"/>
      <c r="B19" s="11"/>
      <c r="C19" s="5"/>
      <c r="D19" s="1" t="str">
        <f>IF(C18=C20," ",IF(C18&gt;C20,A18,A20))</f>
        <v>3-1  Harrisburg</v>
      </c>
      <c r="E19" s="1">
        <v>70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294</v>
      </c>
      <c r="B20" s="15" t="s">
        <v>317</v>
      </c>
      <c r="C20" s="7">
        <v>49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"/>
      <c r="E21" s="8"/>
      <c r="F21" s="1" t="str">
        <f>IF(E19=E23," ",IF(E19&gt;E23,D19,D23))</f>
        <v>3-1  Harrisburg</v>
      </c>
      <c r="G21" s="1">
        <v>61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295</v>
      </c>
      <c r="B22" s="13" t="s">
        <v>318</v>
      </c>
      <c r="C22" s="1">
        <v>62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11"/>
      <c r="B23" s="11"/>
      <c r="C23" s="5"/>
      <c r="D23" s="6" t="str">
        <f>IF(C22=C24," ",IF(C22&gt;C24,A22,A24))</f>
        <v>1-3  Glen Mills</v>
      </c>
      <c r="E23" s="7">
        <v>67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296</v>
      </c>
      <c r="B24" s="15" t="s">
        <v>219</v>
      </c>
      <c r="C24" s="7">
        <v>54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"/>
      <c r="G25" s="8"/>
      <c r="H25" s="6" t="str">
        <f>IF(G21=G29," ",IF(G21&gt;G29,F21,F29))</f>
        <v>3-1  Harrisburg</v>
      </c>
      <c r="I25" s="7">
        <v>76</v>
      </c>
      <c r="J25" s="9"/>
      <c r="K25" s="8"/>
      <c r="M25" s="3"/>
      <c r="N25" s="3"/>
    </row>
    <row r="26" spans="1:14" ht="9.75" customHeight="1" x14ac:dyDescent="0.2">
      <c r="A26" s="10" t="s">
        <v>297</v>
      </c>
      <c r="B26" s="13" t="s">
        <v>112</v>
      </c>
      <c r="C26" s="1">
        <v>59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11"/>
      <c r="B27" s="11"/>
      <c r="C27" s="5"/>
      <c r="D27" s="1" t="str">
        <f>IF(C26=C28," ",IF(C26&gt;C28,A26,A28))</f>
        <v>1-6  Council Rock</v>
      </c>
      <c r="E27" s="1">
        <v>53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298</v>
      </c>
      <c r="B28" s="15" t="s">
        <v>317</v>
      </c>
      <c r="C28" s="7">
        <v>68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"/>
      <c r="E29" s="8"/>
      <c r="F29" s="6" t="str">
        <f>IF(E27=E31," ",IF(E27&gt;E31,D27,D31))</f>
        <v>1-2  Hatboro-Horsham</v>
      </c>
      <c r="G29" s="7">
        <v>43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299</v>
      </c>
      <c r="B30" s="13" t="s">
        <v>186</v>
      </c>
      <c r="C30" s="1">
        <v>60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11"/>
      <c r="B31" s="11"/>
      <c r="C31" s="5"/>
      <c r="D31" s="6" t="str">
        <f>IF(C30=C32," ",IF(C30&gt;C32,A30,A32))</f>
        <v>1-2  Hatboro-Horsham</v>
      </c>
      <c r="E31" s="7">
        <v>80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300</v>
      </c>
      <c r="B32" s="15" t="s">
        <v>316</v>
      </c>
      <c r="C32" s="7">
        <v>57</v>
      </c>
      <c r="D32" s="2"/>
      <c r="F32" s="2"/>
      <c r="H32" s="2"/>
      <c r="I32" s="3"/>
      <c r="J32" s="20" t="s">
        <v>0</v>
      </c>
      <c r="K32" s="8"/>
      <c r="M32" s="3"/>
      <c r="N32" s="3"/>
    </row>
    <row r="33" spans="1:15" ht="9.75" customHeight="1" x14ac:dyDescent="0.2">
      <c r="H33" s="2"/>
      <c r="J33" s="20" t="s">
        <v>1</v>
      </c>
      <c r="K33" s="8"/>
      <c r="L33" s="6" t="str">
        <f>IF(K17=K49," ",IF(K17&gt;K49,J17,J49))</f>
        <v>3-1  Harrisburg</v>
      </c>
      <c r="M33" s="3"/>
      <c r="N33" s="3"/>
      <c r="O33" s="3"/>
    </row>
    <row r="34" spans="1:15" ht="9.75" customHeight="1" x14ac:dyDescent="0.2">
      <c r="A34" s="10" t="s">
        <v>301</v>
      </c>
      <c r="B34" s="13" t="s">
        <v>59</v>
      </c>
      <c r="C34" s="1">
        <v>77</v>
      </c>
      <c r="H34" s="2"/>
      <c r="K34" s="8"/>
      <c r="L34" s="2"/>
      <c r="M34" s="3"/>
      <c r="N34" s="9"/>
      <c r="O34" s="3"/>
    </row>
    <row r="35" spans="1:15" ht="9.75" customHeight="1" x14ac:dyDescent="0.2">
      <c r="A35" s="11"/>
      <c r="B35" s="11"/>
      <c r="C35" s="5"/>
      <c r="D35" s="1" t="str">
        <f>IF(C34=C36," ",IF(C34&gt;C36,A34,A36))</f>
        <v>7-1  New Castle</v>
      </c>
      <c r="E35" s="1">
        <v>74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166</v>
      </c>
      <c r="B36" s="15" t="s">
        <v>105</v>
      </c>
      <c r="C36" s="7">
        <v>65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"/>
      <c r="E37" s="8"/>
      <c r="F37" s="1" t="str">
        <f>IF(E35=E39," ",IF(E35&gt;E39,D35,D39))</f>
        <v>7-1  New Castle</v>
      </c>
      <c r="G37" s="1">
        <v>78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302</v>
      </c>
      <c r="B38" s="13" t="s">
        <v>252</v>
      </c>
      <c r="C38" s="1">
        <v>57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11"/>
      <c r="B39" s="11"/>
      <c r="C39" s="5"/>
      <c r="D39" s="6" t="str">
        <f>IF(C38=C40," ",IF(C38&gt;C40,A38,A40))</f>
        <v>7-8  Butler</v>
      </c>
      <c r="E39" s="7">
        <v>65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303</v>
      </c>
      <c r="B40" s="15" t="s">
        <v>64</v>
      </c>
      <c r="C40" s="7">
        <v>72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"/>
      <c r="G41" s="8"/>
      <c r="H41" s="1" t="str">
        <f>IF(G37=G45," ",IF(G37&gt;G45,F37,F45))</f>
        <v>7-1  New Castle</v>
      </c>
      <c r="I41" s="6">
        <v>78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304</v>
      </c>
      <c r="B42" s="13" t="s">
        <v>216</v>
      </c>
      <c r="C42" s="1">
        <v>35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11"/>
      <c r="B43" s="11"/>
      <c r="C43" s="5"/>
      <c r="D43" s="1" t="str">
        <f>IF(C42=C44," ",IF(C42&gt;C44,A42,A44))</f>
        <v>7-5  Indiana</v>
      </c>
      <c r="E43" s="1">
        <v>83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305</v>
      </c>
      <c r="B44" s="15" t="s">
        <v>20</v>
      </c>
      <c r="C44" s="7">
        <v>54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"/>
      <c r="E45" s="8"/>
      <c r="F45" s="6" t="str">
        <f>IF(E43=E47," ",IF(E43&gt;E47,D43,D47))</f>
        <v>7-3  Penn Hills</v>
      </c>
      <c r="G45" s="7">
        <v>71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306</v>
      </c>
      <c r="B46" s="13" t="s">
        <v>21</v>
      </c>
      <c r="C46" s="1">
        <v>64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11"/>
      <c r="B47" s="11"/>
      <c r="C47" s="5"/>
      <c r="D47" s="6" t="str">
        <f>IF(C46=C48," ",IF(C46&gt;C48,A46,A48))</f>
        <v>7-3  Penn Hills</v>
      </c>
      <c r="E47" s="7">
        <v>90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307</v>
      </c>
      <c r="B48" s="15" t="s">
        <v>100</v>
      </c>
      <c r="C48" s="7">
        <v>54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"/>
      <c r="I49" s="8"/>
      <c r="J49" s="6" t="str">
        <f>IF(I41=I57," ",IF(I41&gt;I57,H41,H57))</f>
        <v>7-1  New Castle</v>
      </c>
      <c r="K49" s="7">
        <v>53</v>
      </c>
      <c r="L49" s="2"/>
      <c r="M49" s="3"/>
      <c r="N49" s="9"/>
      <c r="O49" s="3"/>
    </row>
    <row r="50" spans="1:15" ht="9.75" customHeight="1" x14ac:dyDescent="0.2">
      <c r="A50" s="10" t="s">
        <v>308</v>
      </c>
      <c r="B50" s="13" t="s">
        <v>102</v>
      </c>
      <c r="C50" s="1">
        <v>49</v>
      </c>
      <c r="H50" s="2"/>
      <c r="I50" s="8"/>
      <c r="L50" s="2"/>
      <c r="M50" s="3"/>
      <c r="N50" s="9"/>
      <c r="O50" s="3"/>
    </row>
    <row r="51" spans="1:15" ht="9.75" customHeight="1" x14ac:dyDescent="0.2">
      <c r="A51" s="11"/>
      <c r="B51" s="11"/>
      <c r="C51" s="5"/>
      <c r="D51" s="1" t="str">
        <f>IF(C50=C52," ",IF(C50&gt;C52,A50,A52))</f>
        <v>7-6  Pittsburgh Central Cath.</v>
      </c>
      <c r="E51" s="1">
        <v>70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309</v>
      </c>
      <c r="B52" s="15" t="s">
        <v>19</v>
      </c>
      <c r="C52" s="7">
        <v>64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"/>
      <c r="E53" s="8"/>
      <c r="F53" s="1" t="str">
        <f>IF(E51=E55," ",IF(E51&gt;E55,D51,D55))</f>
        <v>7-6  Pittsburgh Central Cath.</v>
      </c>
      <c r="G53" s="1">
        <v>69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310</v>
      </c>
      <c r="B54" s="13" t="s">
        <v>100</v>
      </c>
      <c r="C54" s="1">
        <v>65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11"/>
      <c r="B55" s="11"/>
      <c r="C55" s="5"/>
      <c r="D55" s="6" t="str">
        <f>IF(C54=C56," ",IF(C54&gt;C56,A54,A56))</f>
        <v>8-1  Perry</v>
      </c>
      <c r="E55" s="7">
        <v>66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311</v>
      </c>
      <c r="B56" s="15" t="s">
        <v>315</v>
      </c>
      <c r="C56" s="7">
        <v>60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"/>
      <c r="G57" s="8"/>
      <c r="H57" s="1" t="str">
        <f>IF(G53=G61," ",IF(G53&gt;G61,F53,F61))</f>
        <v>6-1  Altoona</v>
      </c>
      <c r="I57" s="7">
        <v>71</v>
      </c>
      <c r="L57" s="2"/>
      <c r="M57" s="3"/>
      <c r="N57" s="9"/>
      <c r="O57" s="3"/>
    </row>
    <row r="58" spans="1:15" ht="9.75" customHeight="1" x14ac:dyDescent="0.2">
      <c r="A58" s="10" t="s">
        <v>177</v>
      </c>
      <c r="B58" s="13" t="s">
        <v>105</v>
      </c>
      <c r="C58" s="1">
        <v>91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11"/>
      <c r="B59" s="11"/>
      <c r="C59" s="5"/>
      <c r="D59" s="1" t="str">
        <f>IF(C58=C60," ",IF(C58&gt;C60,A58,A60))</f>
        <v>6-1  Altoona</v>
      </c>
      <c r="E59" s="1">
        <v>73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312</v>
      </c>
      <c r="B60" s="15" t="s">
        <v>104</v>
      </c>
      <c r="C60" s="7">
        <v>76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"/>
      <c r="E61" s="19" t="s">
        <v>320</v>
      </c>
      <c r="F61" s="6" t="str">
        <f>IF(E59=E63," ",IF(E59&gt;E63,D59,D63))</f>
        <v>6-1  Altoona</v>
      </c>
      <c r="G61" s="7">
        <v>71</v>
      </c>
      <c r="H61" s="2"/>
      <c r="L61" s="2"/>
      <c r="M61" s="3"/>
      <c r="N61" s="9"/>
      <c r="O61" s="3"/>
    </row>
    <row r="62" spans="1:15" ht="9.75" customHeight="1" x14ac:dyDescent="0.2">
      <c r="A62" s="10" t="s">
        <v>313</v>
      </c>
      <c r="B62" s="13" t="s">
        <v>184</v>
      </c>
      <c r="C62" s="1">
        <v>60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11"/>
      <c r="B63" s="11"/>
      <c r="C63" s="5"/>
      <c r="D63" s="6" t="str">
        <f>IF(C62=C64," ",IF(C62&gt;C64,A62,A64))</f>
        <v>7-2  Fox Chapel</v>
      </c>
      <c r="E63" s="7">
        <v>66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314</v>
      </c>
      <c r="B64" s="15" t="s">
        <v>252</v>
      </c>
      <c r="C64" s="7">
        <v>45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J29" sqref="J29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254</v>
      </c>
      <c r="B2" s="13" t="s">
        <v>20</v>
      </c>
      <c r="C2" s="1">
        <v>67</v>
      </c>
      <c r="H2" s="2"/>
      <c r="M2" s="3"/>
      <c r="N2" s="3"/>
    </row>
    <row r="3" spans="1:14" ht="9.75" customHeight="1" x14ac:dyDescent="0.2">
      <c r="A3" s="11"/>
      <c r="B3" s="11"/>
      <c r="C3" s="5"/>
      <c r="D3" s="1" t="str">
        <f>IF(C2=C4," ",IF(C2&gt;C4,A2,A4))</f>
        <v>3-1  Steel-High</v>
      </c>
      <c r="E3" s="1">
        <v>58</v>
      </c>
      <c r="H3" s="2"/>
      <c r="M3" s="3"/>
      <c r="N3" s="3"/>
    </row>
    <row r="4" spans="1:14" ht="9.75" customHeight="1" x14ac:dyDescent="0.2">
      <c r="A4" s="12" t="s">
        <v>255</v>
      </c>
      <c r="B4" s="15" t="s">
        <v>104</v>
      </c>
      <c r="C4" s="7">
        <v>39</v>
      </c>
      <c r="D4" s="4"/>
      <c r="E4" s="5"/>
      <c r="H4" s="2"/>
      <c r="M4" s="3"/>
      <c r="N4" s="3"/>
    </row>
    <row r="5" spans="1:14" ht="9.75" customHeight="1" x14ac:dyDescent="0.2">
      <c r="A5" s="13"/>
      <c r="D5" s="2"/>
      <c r="E5" s="8"/>
      <c r="F5" s="1" t="str">
        <f>IF(E3=E7," ",IF(E3&gt;E7,D3,D7))</f>
        <v>3-1  Steel-High</v>
      </c>
      <c r="G5" s="1">
        <v>69</v>
      </c>
      <c r="H5" s="2"/>
      <c r="M5" s="3"/>
      <c r="N5" s="3"/>
    </row>
    <row r="6" spans="1:14" ht="9.75" customHeight="1" x14ac:dyDescent="0.2">
      <c r="A6" s="10" t="s">
        <v>256</v>
      </c>
      <c r="B6" s="13" t="s">
        <v>104</v>
      </c>
      <c r="C6" s="1">
        <v>50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11"/>
      <c r="B7" s="11"/>
      <c r="C7" s="5"/>
      <c r="D7" s="6" t="str">
        <f>IF(C6=C8," ",IF(C6&gt;C8,A6,A8))</f>
        <v>1-2  Lansdale Catholic</v>
      </c>
      <c r="E7" s="7">
        <v>38</v>
      </c>
      <c r="F7" s="2"/>
      <c r="G7" s="8"/>
      <c r="H7" s="2"/>
      <c r="M7" s="3"/>
      <c r="N7" s="3"/>
    </row>
    <row r="8" spans="1:14" ht="9.75" customHeight="1" x14ac:dyDescent="0.2">
      <c r="A8" s="12" t="s">
        <v>257</v>
      </c>
      <c r="B8" s="15" t="s">
        <v>106</v>
      </c>
      <c r="C8" s="7">
        <v>37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"/>
      <c r="G9" s="8"/>
      <c r="H9" s="1" t="str">
        <f>IF(G5=G13," ",IF(G5&gt;G13,F5,F13))</f>
        <v>3-1  Steel-High</v>
      </c>
      <c r="I9" s="6">
        <v>38</v>
      </c>
      <c r="M9" s="3"/>
      <c r="N9" s="3"/>
    </row>
    <row r="10" spans="1:14" ht="9.75" customHeight="1" x14ac:dyDescent="0.2">
      <c r="A10" s="10" t="s">
        <v>258</v>
      </c>
      <c r="B10" s="13" t="s">
        <v>186</v>
      </c>
      <c r="C10" s="1">
        <v>62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11"/>
      <c r="B11" s="11"/>
      <c r="C11" s="5"/>
      <c r="D11" s="1" t="str">
        <f>IF(C10=C12," ",IF(C10&gt;C12,A10,A12))</f>
        <v>4-1  Shamokin</v>
      </c>
      <c r="E11" s="1">
        <v>75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259</v>
      </c>
      <c r="B12" s="15" t="s">
        <v>185</v>
      </c>
      <c r="C12" s="7">
        <v>58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"/>
      <c r="E13" s="8"/>
      <c r="F13" s="6" t="str">
        <f>IF(E11=E15," ",IF(E11&gt;E15,D11,D15))</f>
        <v>4-1  Shamokin</v>
      </c>
      <c r="G13" s="7">
        <v>68</v>
      </c>
      <c r="H13" s="9"/>
      <c r="I13" s="8"/>
      <c r="M13" s="3"/>
      <c r="N13" s="3"/>
    </row>
    <row r="14" spans="1:14" ht="9.75" customHeight="1" x14ac:dyDescent="0.2">
      <c r="A14" s="10" t="s">
        <v>260</v>
      </c>
      <c r="B14" s="13" t="s">
        <v>58</v>
      </c>
      <c r="C14" s="1">
        <v>58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11"/>
      <c r="B15" s="11"/>
      <c r="C15" s="5"/>
      <c r="D15" s="6" t="str">
        <f>IF(C14=C16," ",IF(C14&gt;C16,A14,A16))</f>
        <v>2-1  Nanticoke</v>
      </c>
      <c r="E15" s="7">
        <v>70</v>
      </c>
      <c r="F15" s="2"/>
      <c r="H15" s="9"/>
      <c r="I15" s="8"/>
      <c r="M15" s="3"/>
      <c r="N15" s="3"/>
    </row>
    <row r="16" spans="1:14" ht="9.75" customHeight="1" x14ac:dyDescent="0.2">
      <c r="A16" s="12" t="s">
        <v>261</v>
      </c>
      <c r="B16" s="15" t="s">
        <v>111</v>
      </c>
      <c r="C16" s="7">
        <v>49</v>
      </c>
      <c r="D16" s="2"/>
      <c r="F16" s="2"/>
      <c r="H16" s="9"/>
      <c r="I16" s="8"/>
      <c r="M16" s="3"/>
      <c r="N16" s="3"/>
    </row>
    <row r="17" spans="1:14" ht="9.75" customHeight="1" x14ac:dyDescent="0.2">
      <c r="H17" s="9"/>
      <c r="I17" s="8"/>
      <c r="J17" s="6" t="str">
        <f>IF(I9=I25," ",IF(I9&gt;I25,H9,H25))</f>
        <v>3-1  Steel-High</v>
      </c>
      <c r="K17" s="6">
        <v>69</v>
      </c>
      <c r="M17" s="3"/>
      <c r="N17" s="3"/>
    </row>
    <row r="18" spans="1:14" ht="9.75" customHeight="1" x14ac:dyDescent="0.2">
      <c r="A18" s="10" t="s">
        <v>322</v>
      </c>
      <c r="B18" s="13" t="s">
        <v>285</v>
      </c>
      <c r="C18" s="1">
        <v>49</v>
      </c>
      <c r="H18" s="9"/>
      <c r="I18" s="8"/>
      <c r="J18" s="9"/>
      <c r="K18" s="5"/>
      <c r="M18" s="3"/>
      <c r="N18" s="3"/>
    </row>
    <row r="19" spans="1:14" ht="9.75" customHeight="1" x14ac:dyDescent="0.2">
      <c r="A19" s="11"/>
      <c r="B19" s="11"/>
      <c r="C19" s="5"/>
      <c r="D19" s="1" t="str">
        <f>IF(C18=C20," ",IF(C18&gt;C20,A18,A20))</f>
        <v>11-1  Bethlehem Catholic</v>
      </c>
      <c r="E19" s="1">
        <v>38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262</v>
      </c>
      <c r="B20" s="15" t="s">
        <v>23</v>
      </c>
      <c r="C20" s="7">
        <v>41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"/>
      <c r="E21" s="8"/>
      <c r="F21" s="1" t="str">
        <f>IF(E19=E23," ",IF(E19&gt;E23,D19,D23))</f>
        <v>3-2  Susquehanna Township</v>
      </c>
      <c r="G21" s="1">
        <v>51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263</v>
      </c>
      <c r="B22" s="13" t="s">
        <v>24</v>
      </c>
      <c r="C22" s="1">
        <v>65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11"/>
      <c r="B23" s="11"/>
      <c r="C23" s="5"/>
      <c r="D23" s="6" t="str">
        <f>IF(C22=C24," ",IF(C22&gt;C24,A22,A24))</f>
        <v>3-2  Susquehanna Township</v>
      </c>
      <c r="E23" s="7">
        <v>55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264</v>
      </c>
      <c r="B24" s="15" t="s">
        <v>219</v>
      </c>
      <c r="C24" s="7">
        <v>53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"/>
      <c r="G25" s="8"/>
      <c r="H25" s="6" t="str">
        <f>IF(G21=G29," ",IF(G21&gt;G29,F21,F29))</f>
        <v>3-2  Susquehanna Township</v>
      </c>
      <c r="I25" s="7">
        <v>36</v>
      </c>
      <c r="J25" s="9"/>
      <c r="K25" s="8"/>
      <c r="M25" s="3"/>
      <c r="N25" s="3"/>
    </row>
    <row r="26" spans="1:14" ht="9.75" customHeight="1" x14ac:dyDescent="0.2">
      <c r="A26" s="10" t="s">
        <v>265</v>
      </c>
      <c r="B26" s="13" t="s">
        <v>284</v>
      </c>
      <c r="C26" s="1">
        <v>46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11"/>
      <c r="B27" s="11"/>
      <c r="C27" s="5"/>
      <c r="D27" s="1" t="str">
        <f>IF(C26=C28," ",IF(C26&gt;C28,A26,A28))</f>
        <v>1-1  Phoenixville</v>
      </c>
      <c r="E27" s="1">
        <v>45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266</v>
      </c>
      <c r="B28" s="15" t="s">
        <v>113</v>
      </c>
      <c r="C28" s="7">
        <v>44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"/>
      <c r="E29" s="8"/>
      <c r="F29" s="6" t="str">
        <f>IF(E27=E31," ",IF(E27&gt;E31,D27,D31))</f>
        <v>1-1  Phoenixville</v>
      </c>
      <c r="G29" s="7">
        <v>40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267</v>
      </c>
      <c r="B30" s="13" t="s">
        <v>24</v>
      </c>
      <c r="C30" s="1">
        <v>46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11"/>
      <c r="B31" s="11"/>
      <c r="C31" s="5"/>
      <c r="D31" s="6" t="str">
        <f>IF(C30=C32," ",IF(C30&gt;C32,A30,A32))</f>
        <v>3-3  Lancaster Mennonite</v>
      </c>
      <c r="E31" s="7">
        <v>41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268</v>
      </c>
      <c r="B32" s="15" t="s">
        <v>216</v>
      </c>
      <c r="C32" s="7">
        <v>41</v>
      </c>
      <c r="D32" s="2"/>
      <c r="F32" s="2"/>
      <c r="H32" s="2"/>
      <c r="I32" s="3"/>
      <c r="J32" s="20" t="s">
        <v>0</v>
      </c>
      <c r="K32" s="8"/>
      <c r="M32" s="3"/>
      <c r="N32" s="3"/>
    </row>
    <row r="33" spans="1:15" ht="9.75" customHeight="1" x14ac:dyDescent="0.2">
      <c r="H33" s="2"/>
      <c r="J33" s="20" t="s">
        <v>2</v>
      </c>
      <c r="K33" s="8"/>
      <c r="L33" s="6" t="str">
        <f>IF(K17=K49," ",IF(K17&gt;K49,J17,J49))</f>
        <v>3-1  Steel-High</v>
      </c>
      <c r="M33" s="3"/>
      <c r="N33" s="3"/>
      <c r="O33" s="3"/>
    </row>
    <row r="34" spans="1:15" ht="9.75" customHeight="1" x14ac:dyDescent="0.2">
      <c r="A34" s="10" t="s">
        <v>269</v>
      </c>
      <c r="B34" s="13" t="s">
        <v>184</v>
      </c>
      <c r="C34" s="1">
        <v>71</v>
      </c>
      <c r="H34" s="2"/>
      <c r="K34" s="8"/>
      <c r="L34" s="2"/>
      <c r="M34" s="3"/>
      <c r="N34" s="9"/>
      <c r="O34" s="3"/>
    </row>
    <row r="35" spans="1:15" ht="9.75" customHeight="1" x14ac:dyDescent="0.2">
      <c r="A35" s="11"/>
      <c r="B35" s="11"/>
      <c r="C35" s="5"/>
      <c r="D35" s="1" t="str">
        <f>IF(C34=C36," ",IF(C34&gt;C36,A34,A36))</f>
        <v>7-1  Chartiers Valley</v>
      </c>
      <c r="E35" s="1">
        <v>65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270</v>
      </c>
      <c r="B36" s="15" t="s">
        <v>283</v>
      </c>
      <c r="C36" s="7">
        <v>46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"/>
      <c r="E37" s="8"/>
      <c r="F37" s="1" t="str">
        <f>IF(E35=E39," ",IF(E35&gt;E39,D35,D39))</f>
        <v>7-1  Chartiers Valley</v>
      </c>
      <c r="G37" s="1">
        <v>67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132</v>
      </c>
      <c r="B38" s="13" t="s">
        <v>24</v>
      </c>
      <c r="C38" s="1">
        <v>66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11"/>
      <c r="B39" s="11"/>
      <c r="C39" s="5"/>
      <c r="D39" s="6" t="str">
        <f>IF(C38=C40," ",IF(C38&gt;C40,A38,A40))</f>
        <v>7-8  Ellwood City</v>
      </c>
      <c r="E39" s="7">
        <v>51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271</v>
      </c>
      <c r="B40" s="15" t="s">
        <v>282</v>
      </c>
      <c r="C40" s="7">
        <v>68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"/>
      <c r="G41" s="19" t="s">
        <v>325</v>
      </c>
      <c r="H41" s="1" t="str">
        <f>IF(G37=G45," ",IF(G37&gt;G45,F37,F45))</f>
        <v>7-1  Chartiers Valley</v>
      </c>
      <c r="I41" s="6">
        <v>50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134</v>
      </c>
      <c r="B42" s="13" t="s">
        <v>60</v>
      </c>
      <c r="C42" s="1">
        <v>63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11"/>
      <c r="B43" s="11"/>
      <c r="C43" s="5"/>
      <c r="D43" s="1" t="str">
        <f>IF(C42=C44," ",IF(C42&gt;C44,A42,A44))</f>
        <v>8-1  Westinghouse</v>
      </c>
      <c r="E43" s="1">
        <v>35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272</v>
      </c>
      <c r="B44" s="15" t="s">
        <v>281</v>
      </c>
      <c r="C44" s="7">
        <v>60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"/>
      <c r="E45" s="8"/>
      <c r="F45" s="6" t="str">
        <f>IF(E43=E47," ",IF(E43&gt;E47,D43,D47))</f>
        <v>10-2  Sharon</v>
      </c>
      <c r="G45" s="7">
        <v>63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273</v>
      </c>
      <c r="B46" s="13" t="s">
        <v>252</v>
      </c>
      <c r="C46" s="1">
        <v>53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11"/>
      <c r="B47" s="11"/>
      <c r="C47" s="5"/>
      <c r="D47" s="6" t="str">
        <f>IF(C46=C48," ",IF(C46&gt;C48,A46,A48))</f>
        <v>10-2  Sharon</v>
      </c>
      <c r="E47" s="7">
        <v>52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274</v>
      </c>
      <c r="B48" s="15" t="s">
        <v>101</v>
      </c>
      <c r="C48" s="7">
        <v>49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"/>
      <c r="I49" s="8"/>
      <c r="J49" s="6" t="str">
        <f>IF(I41=I57," ",IF(I41&gt;I57,H41,H57))</f>
        <v>7-1  Chartiers Valley</v>
      </c>
      <c r="K49" s="7">
        <v>45</v>
      </c>
      <c r="L49" s="2"/>
      <c r="M49" s="3"/>
      <c r="N49" s="9"/>
      <c r="O49" s="3"/>
    </row>
    <row r="50" spans="1:15" ht="9.75" customHeight="1" x14ac:dyDescent="0.2">
      <c r="A50" s="10" t="s">
        <v>275</v>
      </c>
      <c r="B50" s="13" t="s">
        <v>20</v>
      </c>
      <c r="C50" s="1">
        <v>54</v>
      </c>
      <c r="H50" s="2"/>
      <c r="I50" s="8"/>
      <c r="L50" s="2"/>
      <c r="M50" s="3"/>
      <c r="N50" s="9"/>
      <c r="O50" s="3"/>
    </row>
    <row r="51" spans="1:15" ht="9.75" customHeight="1" x14ac:dyDescent="0.2">
      <c r="A51" s="11"/>
      <c r="B51" s="11"/>
      <c r="C51" s="5"/>
      <c r="D51" s="1" t="str">
        <f>IF(C50=C52," ",IF(C50&gt;C52,A50,A52))</f>
        <v>7-7  Peters Township</v>
      </c>
      <c r="E51" s="1">
        <v>41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276</v>
      </c>
      <c r="B52" s="15" t="s">
        <v>9</v>
      </c>
      <c r="C52" s="7">
        <v>61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"/>
      <c r="E53" s="19" t="s">
        <v>320</v>
      </c>
      <c r="F53" s="1" t="str">
        <f>IF(E51=E55," ",IF(E51&gt;E55,D51,D55))</f>
        <v>7-2  South Park</v>
      </c>
      <c r="G53" s="1">
        <v>61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277</v>
      </c>
      <c r="B54" s="13" t="s">
        <v>219</v>
      </c>
      <c r="C54" s="1">
        <v>48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11"/>
      <c r="B55" s="11"/>
      <c r="C55" s="17" t="s">
        <v>321</v>
      </c>
      <c r="D55" s="6" t="str">
        <f>IF(C54=C56," ",IF(C54&gt;C56,A54,A56))</f>
        <v>7-2  South Park</v>
      </c>
      <c r="E55" s="7">
        <v>44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278</v>
      </c>
      <c r="B56" s="15" t="s">
        <v>219</v>
      </c>
      <c r="C56" s="7">
        <v>45</v>
      </c>
      <c r="D56" s="18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"/>
      <c r="G57" s="8"/>
      <c r="H57" s="1" t="str">
        <f>IF(G53=G61," ",IF(G53&gt;G61,F53,F61))</f>
        <v>7-2  South Park</v>
      </c>
      <c r="I57" s="7">
        <v>49</v>
      </c>
      <c r="L57" s="2"/>
      <c r="M57" s="3"/>
      <c r="N57" s="9"/>
      <c r="O57" s="3"/>
    </row>
    <row r="58" spans="1:15" ht="9.75" customHeight="1" x14ac:dyDescent="0.2">
      <c r="A58" s="10" t="s">
        <v>142</v>
      </c>
      <c r="B58" s="13" t="s">
        <v>21</v>
      </c>
      <c r="C58" s="1">
        <v>62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11"/>
      <c r="B59" s="11"/>
      <c r="C59" s="5"/>
      <c r="D59" s="1" t="str">
        <f>IF(C58=C60," ",IF(C58&gt;C60,A58,A60))</f>
        <v>10-1  Franklin</v>
      </c>
      <c r="E59" s="1">
        <v>52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279</v>
      </c>
      <c r="B60" s="15" t="s">
        <v>22</v>
      </c>
      <c r="C60" s="7">
        <v>47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"/>
      <c r="E61" s="8"/>
      <c r="F61" s="6" t="str">
        <f>IF(E59=E63," ",IF(E59&gt;E63,D59,D63))</f>
        <v>7-3  Blackhawk</v>
      </c>
      <c r="G61" s="7">
        <v>55</v>
      </c>
      <c r="H61" s="2"/>
      <c r="L61" s="2"/>
      <c r="M61" s="3"/>
      <c r="N61" s="9"/>
      <c r="O61" s="3"/>
    </row>
    <row r="62" spans="1:15" ht="9.75" customHeight="1" x14ac:dyDescent="0.2">
      <c r="A62" s="10" t="s">
        <v>144</v>
      </c>
      <c r="B62" s="13" t="s">
        <v>58</v>
      </c>
      <c r="C62" s="1">
        <v>84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11"/>
      <c r="B63" s="11"/>
      <c r="C63" s="5"/>
      <c r="D63" s="6" t="str">
        <f>IF(C62=C64," ",IF(C62&gt;C64,A62,A64))</f>
        <v>7-3  Blackhawk</v>
      </c>
      <c r="E63" s="7">
        <v>56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280</v>
      </c>
      <c r="B64" s="15" t="s">
        <v>252</v>
      </c>
      <c r="C64" s="7">
        <v>47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J32" sqref="J32:J33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66</v>
      </c>
      <c r="B2" s="13" t="s">
        <v>16</v>
      </c>
      <c r="C2" s="1">
        <v>52</v>
      </c>
      <c r="H2" s="2"/>
      <c r="M2" s="3"/>
      <c r="N2" s="3"/>
    </row>
    <row r="3" spans="1:14" ht="9.75" customHeight="1" x14ac:dyDescent="0.2">
      <c r="A3" s="11"/>
      <c r="B3" s="11"/>
      <c r="C3" s="5"/>
      <c r="D3" s="1" t="str">
        <f>IF(C2=C4," ",IF(C2&gt;C4,A2,A4))</f>
        <v>3-1  Trinity</v>
      </c>
      <c r="E3" s="1">
        <v>41</v>
      </c>
      <c r="H3" s="2"/>
      <c r="M3" s="3"/>
      <c r="N3" s="3"/>
    </row>
    <row r="4" spans="1:14" ht="9.75" customHeight="1" x14ac:dyDescent="0.2">
      <c r="A4" s="12" t="s">
        <v>221</v>
      </c>
      <c r="B4" s="15" t="s">
        <v>12</v>
      </c>
      <c r="C4" s="7">
        <v>39</v>
      </c>
      <c r="D4" s="4"/>
      <c r="E4" s="5"/>
      <c r="H4" s="2"/>
      <c r="M4" s="3"/>
      <c r="N4" s="3"/>
    </row>
    <row r="5" spans="1:14" ht="9.75" customHeight="1" x14ac:dyDescent="0.2">
      <c r="A5" s="13"/>
      <c r="D5" s="2"/>
      <c r="E5" s="8"/>
      <c r="F5" s="1" t="str">
        <f>IF(E3=E7," ",IF(E3&gt;E7,D3,D7))</f>
        <v>2-2  Bishop Hannan</v>
      </c>
      <c r="G5" s="1">
        <v>45</v>
      </c>
      <c r="H5" s="2"/>
      <c r="M5" s="3"/>
      <c r="N5" s="3"/>
    </row>
    <row r="6" spans="1:14" ht="9.75" customHeight="1" x14ac:dyDescent="0.2">
      <c r="A6" s="10" t="s">
        <v>222</v>
      </c>
      <c r="B6" s="13" t="s">
        <v>15</v>
      </c>
      <c r="C6" s="1">
        <v>82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11"/>
      <c r="B7" s="11"/>
      <c r="C7" s="5"/>
      <c r="D7" s="6" t="str">
        <f>IF(C6=C8," ",IF(C6&gt;C8,A6,A8))</f>
        <v>2-2  Bishop Hannan</v>
      </c>
      <c r="E7" s="7">
        <v>51</v>
      </c>
      <c r="F7" s="2"/>
      <c r="G7" s="8"/>
      <c r="H7" s="2"/>
      <c r="M7" s="3"/>
      <c r="N7" s="3"/>
    </row>
    <row r="8" spans="1:14" ht="9.75" customHeight="1" x14ac:dyDescent="0.2">
      <c r="A8" s="12" t="s">
        <v>223</v>
      </c>
      <c r="B8" s="15" t="s">
        <v>58</v>
      </c>
      <c r="C8" s="7">
        <v>53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"/>
      <c r="G9" s="8"/>
      <c r="H9" s="1" t="str">
        <f>IF(G5=G13," ",IF(G5&gt;G13,F5,F13))</f>
        <v>3-5  Reading Central Catholic</v>
      </c>
      <c r="I9" s="6">
        <v>39</v>
      </c>
      <c r="M9" s="3"/>
      <c r="N9" s="3"/>
    </row>
    <row r="10" spans="1:14" ht="9.75" customHeight="1" x14ac:dyDescent="0.2">
      <c r="A10" s="10" t="s">
        <v>224</v>
      </c>
      <c r="B10" s="13" t="s">
        <v>64</v>
      </c>
      <c r="C10" s="1">
        <v>64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11"/>
      <c r="B11" s="11"/>
      <c r="C11" s="5"/>
      <c r="D11" s="1" t="str">
        <f>IF(C10=C12," ",IF(C10&gt;C12,A10,A12))</f>
        <v>1-1  St. Pius X</v>
      </c>
      <c r="E11" s="1">
        <v>52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225</v>
      </c>
      <c r="B12" s="15" t="s">
        <v>113</v>
      </c>
      <c r="C12" s="7">
        <v>54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"/>
      <c r="E13" s="8"/>
      <c r="F13" s="6" t="str">
        <f>IF(E11=E15," ",IF(E11&gt;E15,D11,D15))</f>
        <v>3-5  Reading Central Catholic</v>
      </c>
      <c r="G13" s="7">
        <v>72</v>
      </c>
      <c r="H13" s="9"/>
      <c r="I13" s="8"/>
      <c r="M13" s="3"/>
      <c r="N13" s="3"/>
    </row>
    <row r="14" spans="1:14" ht="9.75" customHeight="1" x14ac:dyDescent="0.2">
      <c r="A14" s="10" t="s">
        <v>226</v>
      </c>
      <c r="B14" s="13" t="s">
        <v>107</v>
      </c>
      <c r="C14" s="1">
        <v>72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11"/>
      <c r="B15" s="11"/>
      <c r="C15" s="5"/>
      <c r="D15" s="6" t="str">
        <f>IF(C14=C16," ",IF(C14&gt;C16,A14,A16))</f>
        <v>3-5  Reading Central Catholic</v>
      </c>
      <c r="E15" s="7">
        <v>58</v>
      </c>
      <c r="F15" s="2"/>
      <c r="H15" s="9"/>
      <c r="I15" s="8"/>
      <c r="M15" s="3"/>
      <c r="N15" s="3"/>
    </row>
    <row r="16" spans="1:14" ht="9.75" customHeight="1" x14ac:dyDescent="0.2">
      <c r="A16" s="12" t="s">
        <v>227</v>
      </c>
      <c r="B16" s="15" t="s">
        <v>187</v>
      </c>
      <c r="C16" s="7">
        <v>82</v>
      </c>
      <c r="D16" s="2"/>
      <c r="F16" s="2"/>
      <c r="H16" s="9"/>
      <c r="I16" s="8"/>
      <c r="M16" s="3"/>
      <c r="N16" s="3"/>
    </row>
    <row r="17" spans="1:14" ht="9.75" customHeight="1" x14ac:dyDescent="0.2">
      <c r="H17" s="9"/>
      <c r="I17" s="8"/>
      <c r="J17" s="6" t="str">
        <f>IF(I9=I25," ",IF(I9&gt;I25,H9,H25))</f>
        <v>3-5  Reading Central Catholic</v>
      </c>
      <c r="K17" s="6">
        <v>52</v>
      </c>
      <c r="M17" s="3"/>
      <c r="N17" s="3"/>
    </row>
    <row r="18" spans="1:14" ht="9.75" customHeight="1" x14ac:dyDescent="0.2">
      <c r="A18" s="10" t="s">
        <v>228</v>
      </c>
      <c r="B18" s="13" t="s">
        <v>147</v>
      </c>
      <c r="C18" s="1">
        <v>41</v>
      </c>
      <c r="H18" s="9"/>
      <c r="I18" s="8"/>
      <c r="J18" s="9"/>
      <c r="K18" s="5"/>
      <c r="M18" s="3"/>
      <c r="N18" s="3"/>
    </row>
    <row r="19" spans="1:14" ht="9.75" customHeight="1" x14ac:dyDescent="0.2">
      <c r="A19" s="11"/>
      <c r="B19" s="11"/>
      <c r="C19" s="5"/>
      <c r="D19" s="1" t="str">
        <f>IF(C18=C20," ",IF(C18&gt;C20,A18,A20))</f>
        <v>2-3  Dunmore</v>
      </c>
      <c r="E19" s="1">
        <v>53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229</v>
      </c>
      <c r="B20" s="15" t="s">
        <v>64</v>
      </c>
      <c r="C20" s="7">
        <v>78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"/>
      <c r="E21" s="8"/>
      <c r="F21" s="1" t="str">
        <f>IF(E19=E23," ",IF(E19&gt;E23,D19,D23))</f>
        <v>2-3  Dunmore</v>
      </c>
      <c r="G21" s="1">
        <v>74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230</v>
      </c>
      <c r="B22" s="13" t="s">
        <v>216</v>
      </c>
      <c r="C22" s="1">
        <v>54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11"/>
      <c r="B23" s="11"/>
      <c r="C23" s="5"/>
      <c r="D23" s="6" t="str">
        <f>IF(C22=C24," ",IF(C22&gt;C24,A22,A24))</f>
        <v>3-2  York Catholic</v>
      </c>
      <c r="E23" s="7">
        <v>47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231</v>
      </c>
      <c r="B24" s="15" t="s">
        <v>113</v>
      </c>
      <c r="C24" s="7">
        <v>52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"/>
      <c r="G25" s="8"/>
      <c r="H25" s="6" t="str">
        <f>IF(G21=G29," ",IF(G21&gt;G29,F21,F29))</f>
        <v>2-3  Dunmore</v>
      </c>
      <c r="I25" s="7">
        <v>30</v>
      </c>
      <c r="J25" s="9"/>
      <c r="K25" s="8"/>
      <c r="M25" s="3"/>
      <c r="N25" s="3"/>
    </row>
    <row r="26" spans="1:14" ht="9.75" customHeight="1" x14ac:dyDescent="0.2">
      <c r="A26" s="10" t="s">
        <v>232</v>
      </c>
      <c r="B26" s="13" t="s">
        <v>23</v>
      </c>
      <c r="C26" s="1">
        <v>52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11"/>
      <c r="B27" s="11"/>
      <c r="C27" s="5"/>
      <c r="D27" s="1" t="str">
        <f>IF(C26=C28," ",IF(C26&gt;C28,A26,A28))</f>
        <v>3-6  Tulpehocken</v>
      </c>
      <c r="E27" s="1">
        <v>41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233</v>
      </c>
      <c r="B28" s="15" t="s">
        <v>60</v>
      </c>
      <c r="C28" s="7">
        <v>53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"/>
      <c r="E29" s="8"/>
      <c r="F29" s="6" t="str">
        <f>IF(E27=E31," ",IF(E27&gt;E31,D27,D31))</f>
        <v>11-2  Wilson Boro</v>
      </c>
      <c r="G29" s="7">
        <v>49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234</v>
      </c>
      <c r="B30" s="13" t="s">
        <v>24</v>
      </c>
      <c r="C30" s="1">
        <v>52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11"/>
      <c r="B31" s="11"/>
      <c r="C31" s="5"/>
      <c r="D31" s="6" t="str">
        <f>IF(C30=C32," ",IF(C30&gt;C32,A30,A32))</f>
        <v>11-2  Wilson Boro</v>
      </c>
      <c r="E31" s="7">
        <v>48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235</v>
      </c>
      <c r="B32" s="15" t="s">
        <v>147</v>
      </c>
      <c r="C32" s="7">
        <v>66</v>
      </c>
      <c r="D32" s="2"/>
      <c r="F32" s="2"/>
      <c r="H32" s="2"/>
      <c r="I32" s="3"/>
      <c r="J32" s="20" t="s">
        <v>0</v>
      </c>
      <c r="K32" s="8"/>
      <c r="M32" s="3"/>
      <c r="N32" s="3"/>
    </row>
    <row r="33" spans="1:15" ht="9.75" customHeight="1" x14ac:dyDescent="0.2">
      <c r="H33" s="2"/>
      <c r="J33" s="20" t="s">
        <v>3</v>
      </c>
      <c r="K33" s="8"/>
      <c r="L33" s="6" t="str">
        <f>IF(K17=K49," ",IF(K17&gt;K49,J17,J49))</f>
        <v>10-1  George Jr. Republic</v>
      </c>
      <c r="M33" s="3"/>
      <c r="N33" s="3"/>
      <c r="O33" s="3"/>
    </row>
    <row r="34" spans="1:15" ht="9.75" customHeight="1" x14ac:dyDescent="0.2">
      <c r="A34" s="10" t="s">
        <v>236</v>
      </c>
      <c r="B34" s="13" t="s">
        <v>107</v>
      </c>
      <c r="C34" s="1">
        <v>71</v>
      </c>
      <c r="H34" s="2"/>
      <c r="K34" s="8"/>
      <c r="L34" s="2"/>
      <c r="M34" s="3"/>
      <c r="N34" s="9"/>
      <c r="O34" s="3"/>
    </row>
    <row r="35" spans="1:15" ht="9.75" customHeight="1" x14ac:dyDescent="0.2">
      <c r="A35" s="11"/>
      <c r="B35" s="11"/>
      <c r="C35" s="5"/>
      <c r="D35" s="1" t="str">
        <f>IF(C34=C36," ",IF(C34&gt;C36,A34,A36))</f>
        <v>7-1  Aliquippa</v>
      </c>
      <c r="E35" s="1">
        <v>63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237</v>
      </c>
      <c r="B36" s="15" t="s">
        <v>253</v>
      </c>
      <c r="C36" s="7">
        <v>43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"/>
      <c r="E37" s="8"/>
      <c r="F37" s="1" t="str">
        <f>IF(E35=E39," ",IF(E35&gt;E39,D35,D39))</f>
        <v>7-1  Aliquippa</v>
      </c>
      <c r="G37" s="1">
        <v>75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238</v>
      </c>
      <c r="B38" s="13" t="s">
        <v>113</v>
      </c>
      <c r="C38" s="1">
        <v>55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11"/>
      <c r="B39" s="11"/>
      <c r="C39" s="17" t="s">
        <v>320</v>
      </c>
      <c r="D39" s="6" t="str">
        <f>IF(C38=C40," ",IF(C38&gt;C40,A38,A40))</f>
        <v>6-2  Bishop McCort</v>
      </c>
      <c r="E39" s="7">
        <v>57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239</v>
      </c>
      <c r="B40" s="15" t="s">
        <v>112</v>
      </c>
      <c r="C40" s="7">
        <v>63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"/>
      <c r="G41" s="8"/>
      <c r="H41" s="1" t="str">
        <f>IF(G37=G45," ",IF(G37&gt;G45,F37,F45))</f>
        <v>7-1  Aliquippa</v>
      </c>
      <c r="I41" s="6">
        <v>66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240</v>
      </c>
      <c r="B42" s="13" t="s">
        <v>59</v>
      </c>
      <c r="C42" s="1">
        <v>37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11"/>
      <c r="B43" s="11"/>
      <c r="C43" s="5"/>
      <c r="D43" s="1" t="str">
        <f>IF(C42=C44," ",IF(C42&gt;C44,A42,A44))</f>
        <v>5-1  Windber</v>
      </c>
      <c r="E43" s="1">
        <v>54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241</v>
      </c>
      <c r="B44" s="15" t="s">
        <v>20</v>
      </c>
      <c r="C44" s="7">
        <v>34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"/>
      <c r="E45" s="8"/>
      <c r="F45" s="6" t="str">
        <f>IF(E43=E47," ",IF(E43&gt;E47,D43,D47))</f>
        <v>5-1  Windber</v>
      </c>
      <c r="G45" s="7">
        <v>46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242</v>
      </c>
      <c r="B46" s="13" t="s">
        <v>19</v>
      </c>
      <c r="C46" s="1">
        <v>54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11"/>
      <c r="B47" s="11"/>
      <c r="C47" s="5"/>
      <c r="D47" s="6" t="str">
        <f>IF(C46=C48," ",IF(C46&gt;C48,A46,A48))</f>
        <v>9-1  Kane</v>
      </c>
      <c r="E47" s="7">
        <v>52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243</v>
      </c>
      <c r="B48" s="15" t="s">
        <v>15</v>
      </c>
      <c r="C48" s="7">
        <v>50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"/>
      <c r="I49" s="8"/>
      <c r="J49" s="6" t="str">
        <f>IF(I41=I57," ",IF(I41&gt;I57,H41,H57))</f>
        <v>10-1  George Jr. Republic</v>
      </c>
      <c r="K49" s="7">
        <v>62</v>
      </c>
      <c r="L49" s="2"/>
      <c r="M49" s="3"/>
      <c r="N49" s="9"/>
      <c r="O49" s="3"/>
    </row>
    <row r="50" spans="1:15" ht="9.75" customHeight="1" x14ac:dyDescent="0.2">
      <c r="A50" s="10" t="s">
        <v>244</v>
      </c>
      <c r="B50" s="13" t="s">
        <v>252</v>
      </c>
      <c r="C50" s="1">
        <v>71</v>
      </c>
      <c r="H50" s="2"/>
      <c r="I50" s="8"/>
      <c r="L50" s="2"/>
      <c r="M50" s="3"/>
      <c r="N50" s="9"/>
      <c r="O50" s="3"/>
    </row>
    <row r="51" spans="1:15" ht="9.75" customHeight="1" x14ac:dyDescent="0.2">
      <c r="A51" s="11"/>
      <c r="B51" s="11"/>
      <c r="C51" s="5"/>
      <c r="D51" s="1" t="str">
        <f>IF(C50=C52," ",IF(C50&gt;C52,A50,A52))</f>
        <v>6-1  Purchase Line</v>
      </c>
      <c r="E51" s="1">
        <v>61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245</v>
      </c>
      <c r="B52" s="15" t="s">
        <v>20</v>
      </c>
      <c r="C52" s="7">
        <v>58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"/>
      <c r="E53" s="8"/>
      <c r="F53" s="1" t="str">
        <f>IF(E51=E55," ",IF(E51&gt;E55,D51,D55))</f>
        <v>7-2  Shady Side</v>
      </c>
      <c r="G53" s="1">
        <v>52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246</v>
      </c>
      <c r="B54" s="13" t="s">
        <v>219</v>
      </c>
      <c r="C54" s="1">
        <v>72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11"/>
      <c r="B55" s="11"/>
      <c r="C55" s="5"/>
      <c r="D55" s="6" t="str">
        <f>IF(C54=C56," ",IF(C54&gt;C56,A54,A56))</f>
        <v>7-2  Shady Side</v>
      </c>
      <c r="E55" s="7">
        <v>95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247</v>
      </c>
      <c r="B56" s="15" t="s">
        <v>58</v>
      </c>
      <c r="C56" s="7">
        <v>33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"/>
      <c r="G57" s="8"/>
      <c r="H57" s="1" t="str">
        <f>IF(G53=G61," ",IF(G53&gt;G61,F53,F61))</f>
        <v>10-1  George Jr. Republic</v>
      </c>
      <c r="I57" s="7">
        <v>77</v>
      </c>
      <c r="L57" s="2"/>
      <c r="M57" s="3"/>
      <c r="N57" s="9"/>
      <c r="O57" s="3"/>
    </row>
    <row r="58" spans="1:15" ht="9.75" customHeight="1" x14ac:dyDescent="0.2">
      <c r="A58" s="10" t="s">
        <v>248</v>
      </c>
      <c r="B58" s="13" t="s">
        <v>59</v>
      </c>
      <c r="C58" s="1">
        <v>87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11"/>
      <c r="B59" s="11"/>
      <c r="C59" s="5"/>
      <c r="D59" s="1" t="str">
        <f>IF(C58=C60," ",IF(C58&gt;C60,A58,A60))</f>
        <v>10-1  George Jr. Republic</v>
      </c>
      <c r="E59" s="1">
        <v>70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249</v>
      </c>
      <c r="B60" s="15" t="s">
        <v>102</v>
      </c>
      <c r="C60" s="7">
        <v>41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"/>
      <c r="E61" s="8"/>
      <c r="F61" s="6" t="str">
        <f>IF(E59=E63," ",IF(E59&gt;E63,D59,D63))</f>
        <v>10-1  George Jr. Republic</v>
      </c>
      <c r="G61" s="7">
        <v>67</v>
      </c>
      <c r="H61" s="2"/>
      <c r="L61" s="2"/>
      <c r="M61" s="3"/>
      <c r="N61" s="9"/>
      <c r="O61" s="3"/>
    </row>
    <row r="62" spans="1:15" ht="9.75" customHeight="1" x14ac:dyDescent="0.2">
      <c r="A62" s="10" t="s">
        <v>250</v>
      </c>
      <c r="B62" s="13" t="s">
        <v>252</v>
      </c>
      <c r="C62" s="1">
        <v>69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11"/>
      <c r="B63" s="11"/>
      <c r="C63" s="5"/>
      <c r="D63" s="6" t="str">
        <f>IF(C62=C64," ",IF(C62&gt;C64,A62,A64))</f>
        <v>7-3  Freeport</v>
      </c>
      <c r="E63" s="7">
        <v>38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251</v>
      </c>
      <c r="B64" s="15" t="s">
        <v>60</v>
      </c>
      <c r="C64" s="7">
        <v>30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J32" sqref="J32:J33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189</v>
      </c>
      <c r="B2" s="13" t="s">
        <v>64</v>
      </c>
      <c r="C2" s="1">
        <v>44</v>
      </c>
      <c r="H2" s="2"/>
      <c r="M2" s="3"/>
      <c r="N2" s="3"/>
    </row>
    <row r="3" spans="1:14" ht="9.75" customHeight="1" x14ac:dyDescent="0.2">
      <c r="A3" s="11"/>
      <c r="B3" s="11"/>
      <c r="C3" s="5"/>
      <c r="D3" s="1" t="str">
        <f>IF(C2=C4," ",IF(C2&gt;C4,A2,A4))</f>
        <v>3-4  Mount Calvary</v>
      </c>
      <c r="E3" s="1">
        <v>30</v>
      </c>
      <c r="H3" s="2"/>
      <c r="M3" s="3"/>
      <c r="N3" s="3"/>
    </row>
    <row r="4" spans="1:14" ht="9.75" customHeight="1" x14ac:dyDescent="0.2">
      <c r="A4" s="12" t="s">
        <v>190</v>
      </c>
      <c r="B4" s="15" t="s">
        <v>184</v>
      </c>
      <c r="C4" s="7">
        <v>50</v>
      </c>
      <c r="D4" s="4"/>
      <c r="E4" s="5"/>
      <c r="H4" s="2"/>
      <c r="M4" s="3"/>
      <c r="N4" s="3"/>
    </row>
    <row r="5" spans="1:14" ht="9.75" customHeight="1" x14ac:dyDescent="0.2">
      <c r="A5" s="13"/>
      <c r="D5" s="2"/>
      <c r="E5" s="8"/>
      <c r="F5" s="1" t="str">
        <f>IF(E3=E7," ",IF(E3&gt;E7,D3,D7))</f>
        <v>11-2  Tri-Valley</v>
      </c>
      <c r="G5" s="1">
        <v>52</v>
      </c>
      <c r="H5" s="2"/>
      <c r="M5" s="3"/>
      <c r="N5" s="3"/>
    </row>
    <row r="6" spans="1:14" ht="9.75" customHeight="1" x14ac:dyDescent="0.2">
      <c r="A6" s="10" t="s">
        <v>191</v>
      </c>
      <c r="B6" s="13" t="s">
        <v>184</v>
      </c>
      <c r="C6" s="1">
        <v>46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11"/>
      <c r="B7" s="11"/>
      <c r="C7" s="5"/>
      <c r="D7" s="6" t="str">
        <f>IF(C6=C8," ",IF(C6&gt;C8,A6,A8))</f>
        <v>11-2  Tri-Valley</v>
      </c>
      <c r="E7" s="7">
        <v>57</v>
      </c>
      <c r="F7" s="2"/>
      <c r="G7" s="8"/>
      <c r="H7" s="2"/>
      <c r="M7" s="3"/>
      <c r="N7" s="3"/>
    </row>
    <row r="8" spans="1:14" ht="9.75" customHeight="1" x14ac:dyDescent="0.2">
      <c r="A8" s="12" t="s">
        <v>192</v>
      </c>
      <c r="B8" s="15" t="s">
        <v>106</v>
      </c>
      <c r="C8" s="7">
        <v>48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"/>
      <c r="G9" s="8"/>
      <c r="H9" s="1" t="str">
        <f>IF(G5=G13," ",IF(G5&gt;G13,F5,F13))</f>
        <v>11-3  Marian Catholic</v>
      </c>
      <c r="I9" s="6">
        <v>38</v>
      </c>
      <c r="M9" s="3"/>
      <c r="N9" s="3"/>
    </row>
    <row r="10" spans="1:14" ht="9.75" customHeight="1" x14ac:dyDescent="0.2">
      <c r="A10" s="10" t="s">
        <v>193</v>
      </c>
      <c r="B10" s="13" t="s">
        <v>220</v>
      </c>
      <c r="C10" s="1">
        <v>41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11"/>
      <c r="B11" s="11"/>
      <c r="C11" s="17" t="s">
        <v>320</v>
      </c>
      <c r="D11" s="1" t="str">
        <f>IF(C10=C12," ",IF(C10&gt;C12,A10,A12))</f>
        <v>11-3  Marian Catholic</v>
      </c>
      <c r="E11" s="1">
        <v>63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32</v>
      </c>
      <c r="B12" s="15" t="s">
        <v>219</v>
      </c>
      <c r="C12" s="7">
        <v>43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"/>
      <c r="E13" s="8"/>
      <c r="F13" s="6" t="str">
        <f>IF(E11=E15," ",IF(E11&gt;E15,D11,D15))</f>
        <v>11-3  Marian Catholic</v>
      </c>
      <c r="G13" s="7">
        <v>73</v>
      </c>
      <c r="H13" s="9"/>
      <c r="I13" s="8"/>
      <c r="M13" s="3"/>
      <c r="N13" s="3"/>
    </row>
    <row r="14" spans="1:14" ht="9.75" customHeight="1" x14ac:dyDescent="0.2">
      <c r="A14" s="10" t="s">
        <v>194</v>
      </c>
      <c r="B14" s="13" t="s">
        <v>25</v>
      </c>
      <c r="C14" s="1">
        <v>58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11"/>
      <c r="B15" s="11"/>
      <c r="C15" s="5"/>
      <c r="D15" s="6" t="str">
        <f>IF(C14=C16," ",IF(C14&gt;C16,A14,A16))</f>
        <v>4-3  Galeton</v>
      </c>
      <c r="E15" s="7">
        <v>49</v>
      </c>
      <c r="F15" s="2"/>
      <c r="H15" s="9"/>
      <c r="I15" s="8"/>
      <c r="M15" s="3"/>
      <c r="N15" s="3"/>
    </row>
    <row r="16" spans="1:14" ht="9.75" customHeight="1" x14ac:dyDescent="0.2">
      <c r="A16" s="12" t="s">
        <v>195</v>
      </c>
      <c r="B16" s="15" t="s">
        <v>219</v>
      </c>
      <c r="C16" s="7">
        <v>60</v>
      </c>
      <c r="D16" s="2"/>
      <c r="F16" s="2"/>
      <c r="H16" s="9"/>
      <c r="I16" s="8"/>
      <c r="M16" s="3"/>
      <c r="N16" s="3"/>
    </row>
    <row r="17" spans="1:14" ht="9.75" customHeight="1" x14ac:dyDescent="0.2">
      <c r="H17" s="9"/>
      <c r="I17" s="8"/>
      <c r="J17" s="6" t="str">
        <f>IF(I9=I25," ",IF(I9&gt;I25,H9,H25))</f>
        <v>3-1  Holy Name</v>
      </c>
      <c r="K17" s="6">
        <v>48</v>
      </c>
      <c r="M17" s="3"/>
      <c r="N17" s="3"/>
    </row>
    <row r="18" spans="1:14" ht="9.75" customHeight="1" x14ac:dyDescent="0.2">
      <c r="A18" s="10" t="s">
        <v>35</v>
      </c>
      <c r="B18" s="13" t="s">
        <v>23</v>
      </c>
      <c r="C18" s="1">
        <v>70</v>
      </c>
      <c r="H18" s="9"/>
      <c r="I18" s="8"/>
      <c r="J18" s="9"/>
      <c r="K18" s="5"/>
      <c r="M18" s="3"/>
      <c r="N18" s="3"/>
    </row>
    <row r="19" spans="1:14" ht="9.75" customHeight="1" x14ac:dyDescent="0.2">
      <c r="A19" s="11"/>
      <c r="B19" s="11"/>
      <c r="C19" s="5"/>
      <c r="D19" s="1" t="str">
        <f>IF(C18=C20," ",IF(C18&gt;C20,A18,A20))</f>
        <v>11-1  Mahanoy Area</v>
      </c>
      <c r="E19" s="1">
        <v>48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196</v>
      </c>
      <c r="B20" s="15" t="s">
        <v>149</v>
      </c>
      <c r="C20" s="7">
        <v>61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"/>
      <c r="E21" s="8"/>
      <c r="F21" s="1" t="str">
        <f>IF(E19=E23," ",IF(E19&gt;E23,D19,D23))</f>
        <v>2-3  Northwest</v>
      </c>
      <c r="G21" s="1">
        <v>55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197</v>
      </c>
      <c r="B22" s="13" t="s">
        <v>25</v>
      </c>
      <c r="C22" s="1">
        <v>38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11"/>
      <c r="B23" s="11"/>
      <c r="C23" s="5"/>
      <c r="D23" s="6" t="str">
        <f>IF(C22=C24," ",IF(C22&gt;C24,A22,A24))</f>
        <v>2-3  Northwest</v>
      </c>
      <c r="E23" s="7">
        <v>73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198</v>
      </c>
      <c r="B24" s="15" t="s">
        <v>218</v>
      </c>
      <c r="C24" s="7">
        <v>72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"/>
      <c r="G25" s="8"/>
      <c r="H25" s="6" t="str">
        <f>IF(G21=G29," ",IF(G21&gt;G29,F21,F29))</f>
        <v>3-1  Holy Name</v>
      </c>
      <c r="I25" s="7">
        <v>53</v>
      </c>
      <c r="J25" s="9"/>
      <c r="K25" s="8"/>
      <c r="M25" s="3"/>
      <c r="N25" s="3"/>
    </row>
    <row r="26" spans="1:14" ht="9.75" customHeight="1" x14ac:dyDescent="0.2">
      <c r="A26" s="10" t="s">
        <v>39</v>
      </c>
      <c r="B26" s="13" t="s">
        <v>63</v>
      </c>
      <c r="C26" s="1">
        <v>79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11"/>
      <c r="B27" s="11"/>
      <c r="C27" s="5"/>
      <c r="D27" s="1" t="str">
        <f>IF(C26=C28," ",IF(C26&gt;C28,A26,A28))</f>
        <v>3-1  Holy Name</v>
      </c>
      <c r="E27" s="1">
        <v>58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199</v>
      </c>
      <c r="B28" s="15" t="s">
        <v>148</v>
      </c>
      <c r="C28" s="7">
        <v>33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"/>
      <c r="E29" s="8"/>
      <c r="F29" s="6" t="str">
        <f>IF(E27=E31," ",IF(E27&gt;E31,D27,D31))</f>
        <v>3-1  Holy Name</v>
      </c>
      <c r="G29" s="7">
        <v>68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200</v>
      </c>
      <c r="B30" s="13" t="s">
        <v>13</v>
      </c>
      <c r="C30" s="1">
        <v>43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11"/>
      <c r="B31" s="11"/>
      <c r="C31" s="5"/>
      <c r="D31" s="6" t="str">
        <f>IF(C30=C32," ",IF(C30&gt;C32,A30,A32))</f>
        <v>2-2  Old Forge</v>
      </c>
      <c r="E31" s="7">
        <v>27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201</v>
      </c>
      <c r="B32" s="15" t="s">
        <v>217</v>
      </c>
      <c r="C32" s="7">
        <v>28</v>
      </c>
      <c r="D32" s="2"/>
      <c r="F32" s="2"/>
      <c r="H32" s="2"/>
      <c r="I32" s="3"/>
      <c r="J32" s="20" t="s">
        <v>0</v>
      </c>
      <c r="K32" s="8"/>
      <c r="M32" s="3"/>
      <c r="N32" s="3"/>
    </row>
    <row r="33" spans="1:15" ht="9.75" customHeight="1" x14ac:dyDescent="0.2">
      <c r="H33" s="2"/>
      <c r="J33" s="20" t="s">
        <v>4</v>
      </c>
      <c r="K33" s="8"/>
      <c r="L33" s="6" t="str">
        <f>IF(K17=K49," ",IF(K17&gt;K49,J17,J49))</f>
        <v>10-1  Kennedy Christian</v>
      </c>
      <c r="M33" s="3"/>
      <c r="N33" s="3"/>
      <c r="O33" s="3"/>
    </row>
    <row r="34" spans="1:15" ht="9.75" customHeight="1" x14ac:dyDescent="0.2">
      <c r="A34" s="10" t="s">
        <v>202</v>
      </c>
      <c r="B34" s="13" t="s">
        <v>106</v>
      </c>
      <c r="C34" s="1">
        <v>89</v>
      </c>
      <c r="H34" s="2"/>
      <c r="K34" s="8"/>
      <c r="L34" s="2"/>
      <c r="M34" s="3"/>
      <c r="N34" s="9"/>
      <c r="O34" s="3"/>
    </row>
    <row r="35" spans="1:15" ht="9.75" customHeight="1" x14ac:dyDescent="0.2">
      <c r="A35" s="11"/>
      <c r="B35" s="11"/>
      <c r="C35" s="5"/>
      <c r="D35" s="1" t="str">
        <f>IF(C34=C36," ",IF(C34&gt;C36,A34,A36))</f>
        <v>7-1  Clairton</v>
      </c>
      <c r="E35" s="1">
        <v>60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43</v>
      </c>
      <c r="B36" s="15" t="s">
        <v>25</v>
      </c>
      <c r="C36" s="7">
        <v>51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"/>
      <c r="E37" s="8"/>
      <c r="F37" s="1" t="str">
        <f>IF(E35=E39," ",IF(E35&gt;E39,D35,D39))</f>
        <v>6-2  Juniata Valley</v>
      </c>
      <c r="G37" s="1">
        <v>64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203</v>
      </c>
      <c r="B38" s="13" t="s">
        <v>101</v>
      </c>
      <c r="C38" s="1">
        <v>69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11"/>
      <c r="B39" s="11"/>
      <c r="C39" s="17" t="s">
        <v>321</v>
      </c>
      <c r="D39" s="6" t="str">
        <f>IF(C38=C40," ",IF(C38&gt;C40,A38,A40))</f>
        <v>6-2  Juniata Valley</v>
      </c>
      <c r="E39" s="7">
        <v>71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204</v>
      </c>
      <c r="B40" s="15" t="s">
        <v>59</v>
      </c>
      <c r="C40" s="7">
        <v>60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"/>
      <c r="G41" s="19" t="s">
        <v>321</v>
      </c>
      <c r="H41" s="1" t="str">
        <f>IF(G37=G45," ",IF(G37&gt;G45,F37,F45))</f>
        <v>10-1  Kennedy Christian</v>
      </c>
      <c r="I41" s="6">
        <v>68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205</v>
      </c>
      <c r="B42" s="13" t="s">
        <v>101</v>
      </c>
      <c r="C42" s="1">
        <v>85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11"/>
      <c r="B43" s="11"/>
      <c r="C43" s="5"/>
      <c r="D43" s="1" t="str">
        <f>IF(C42=C44," ",IF(C42&gt;C44,A42,A44))</f>
        <v>5-1  Northern Bedford</v>
      </c>
      <c r="E43" s="1">
        <v>36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206</v>
      </c>
      <c r="B44" s="15" t="s">
        <v>104</v>
      </c>
      <c r="C44" s="7">
        <v>80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"/>
      <c r="E45" s="8"/>
      <c r="F45" s="6" t="str">
        <f>IF(E43=E47," ",IF(E43&gt;E47,D43,D47))</f>
        <v>10-1  Kennedy Christian</v>
      </c>
      <c r="G45" s="7">
        <v>71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48</v>
      </c>
      <c r="B46" s="13" t="s">
        <v>101</v>
      </c>
      <c r="C46" s="1">
        <v>61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11"/>
      <c r="B47" s="11"/>
      <c r="C47" s="5"/>
      <c r="D47" s="6" t="str">
        <f>IF(C46=C48," ",IF(C46&gt;C48,A46,A48))</f>
        <v>10-1  Kennedy Christian</v>
      </c>
      <c r="E47" s="7">
        <v>55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207</v>
      </c>
      <c r="B48" s="15" t="s">
        <v>216</v>
      </c>
      <c r="C48" s="7">
        <v>31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"/>
      <c r="I49" s="8"/>
      <c r="J49" s="6" t="str">
        <f>IF(I41=I57," ",IF(I41&gt;I57,H41,H57))</f>
        <v>10-1  Kennedy Christian</v>
      </c>
      <c r="K49" s="7">
        <v>51</v>
      </c>
      <c r="L49" s="2"/>
      <c r="M49" s="3"/>
      <c r="N49" s="9"/>
      <c r="O49" s="3"/>
    </row>
    <row r="50" spans="1:15" ht="9.75" customHeight="1" x14ac:dyDescent="0.2">
      <c r="A50" s="10" t="s">
        <v>50</v>
      </c>
      <c r="B50" s="13" t="s">
        <v>21</v>
      </c>
      <c r="C50" s="1">
        <v>76</v>
      </c>
      <c r="H50" s="2"/>
      <c r="I50" s="8"/>
      <c r="L50" s="2"/>
      <c r="M50" s="3"/>
      <c r="N50" s="9"/>
      <c r="O50" s="3"/>
    </row>
    <row r="51" spans="1:15" ht="9.75" customHeight="1" x14ac:dyDescent="0.2">
      <c r="A51" s="11"/>
      <c r="B51" s="11"/>
      <c r="C51" s="5"/>
      <c r="D51" s="1" t="str">
        <f>IF(C50=C52," ",IF(C50&gt;C52,A50,A52))</f>
        <v>6-1  Bishop Carroll</v>
      </c>
      <c r="E51" s="1">
        <v>78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208</v>
      </c>
      <c r="B52" s="15" t="s">
        <v>19</v>
      </c>
      <c r="C52" s="7">
        <v>59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"/>
      <c r="E53" s="8"/>
      <c r="F53" s="1" t="str">
        <f>IF(E51=E55," ",IF(E51&gt;E55,D51,D55))</f>
        <v>6-1  Bishop Carroll</v>
      </c>
      <c r="G53" s="1">
        <v>49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209</v>
      </c>
      <c r="B54" s="13" t="s">
        <v>58</v>
      </c>
      <c r="C54" s="1">
        <v>88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11"/>
      <c r="B55" s="11"/>
      <c r="C55" s="5"/>
      <c r="D55" s="6" t="str">
        <f>IF(C54=C56," ",IF(C54&gt;C56,A54,A56))</f>
        <v>10-2  West Middlesex</v>
      </c>
      <c r="E55" s="7">
        <v>68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210</v>
      </c>
      <c r="B56" s="15" t="s">
        <v>215</v>
      </c>
      <c r="C56" s="7">
        <v>76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"/>
      <c r="G57" s="8"/>
      <c r="H57" s="1" t="str">
        <f>IF(G53=G61," ",IF(G53&gt;G61,F53,F61))</f>
        <v>6-1  Bishop Carroll</v>
      </c>
      <c r="I57" s="7">
        <v>41</v>
      </c>
      <c r="L57" s="2"/>
      <c r="M57" s="3"/>
      <c r="N57" s="9"/>
      <c r="O57" s="3"/>
    </row>
    <row r="58" spans="1:15" ht="9.75" customHeight="1" x14ac:dyDescent="0.2">
      <c r="A58" s="10" t="s">
        <v>211</v>
      </c>
      <c r="B58" s="13" t="s">
        <v>107</v>
      </c>
      <c r="C58" s="1">
        <v>57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11"/>
      <c r="B59" s="11"/>
      <c r="C59" s="5"/>
      <c r="D59" s="1" t="str">
        <f>IF(C58=C60," ",IF(C58&gt;C60,A58,A60))</f>
        <v>9-1  Keystone</v>
      </c>
      <c r="E59" s="1">
        <v>46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212</v>
      </c>
      <c r="B60" s="15" t="s">
        <v>214</v>
      </c>
      <c r="C60" s="7">
        <v>40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"/>
      <c r="E61" s="8"/>
      <c r="F61" s="6" t="str">
        <f>IF(E59=E63," ",IF(E59&gt;E63,D59,D63))</f>
        <v>9-1  Keystone</v>
      </c>
      <c r="G61" s="7">
        <v>46</v>
      </c>
      <c r="H61" s="2"/>
      <c r="L61" s="2"/>
      <c r="M61" s="3"/>
      <c r="N61" s="9"/>
      <c r="O61" s="3"/>
    </row>
    <row r="62" spans="1:15" ht="9.75" customHeight="1" x14ac:dyDescent="0.2">
      <c r="A62" s="10" t="s">
        <v>213</v>
      </c>
      <c r="B62" s="13" t="s">
        <v>146</v>
      </c>
      <c r="C62" s="1">
        <v>56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11"/>
      <c r="B63" s="11"/>
      <c r="C63" s="5"/>
      <c r="D63" s="6" t="str">
        <f>IF(C62=C64," ",IF(C62&gt;C64,A62,A64))</f>
        <v>7-2  Vincentian</v>
      </c>
      <c r="E63" s="7">
        <v>44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57</v>
      </c>
      <c r="B64" s="15" t="s">
        <v>60</v>
      </c>
      <c r="C64" s="7">
        <v>50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J32" sqref="J32:J33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150</v>
      </c>
      <c r="B2" s="13" t="s">
        <v>188</v>
      </c>
      <c r="C2" s="1">
        <v>61</v>
      </c>
      <c r="H2" s="2"/>
      <c r="M2" s="3"/>
      <c r="N2" s="3"/>
    </row>
    <row r="3" spans="1:14" ht="9.75" customHeight="1" x14ac:dyDescent="0.2">
      <c r="A3" s="11"/>
      <c r="B3" s="11"/>
      <c r="C3" s="5"/>
      <c r="D3" s="1" t="str">
        <f>IF(C2=C4," ",IF(C2&gt;C4,A2,A4))</f>
        <v>1-1  Downingtown</v>
      </c>
      <c r="E3" s="1">
        <v>62</v>
      </c>
      <c r="H3" s="2"/>
      <c r="M3" s="3"/>
      <c r="N3" s="3"/>
    </row>
    <row r="4" spans="1:14" ht="9.75" customHeight="1" x14ac:dyDescent="0.2">
      <c r="A4" s="12" t="s">
        <v>151</v>
      </c>
      <c r="B4" s="15" t="s">
        <v>104</v>
      </c>
      <c r="C4" s="7">
        <v>37</v>
      </c>
      <c r="D4" s="4"/>
      <c r="E4" s="5"/>
      <c r="H4" s="2"/>
      <c r="M4" s="3"/>
      <c r="N4" s="3"/>
    </row>
    <row r="5" spans="1:14" ht="9.75" customHeight="1" x14ac:dyDescent="0.2">
      <c r="A5" s="13"/>
      <c r="D5" s="2"/>
      <c r="E5" s="8"/>
      <c r="F5" s="1" t="str">
        <f>IF(E3=E7," ",IF(E3&gt;E7,D3,D7))</f>
        <v>1-1  Downingtown</v>
      </c>
      <c r="G5" s="1">
        <v>70</v>
      </c>
      <c r="H5" s="2"/>
      <c r="M5" s="3"/>
      <c r="N5" s="3"/>
    </row>
    <row r="6" spans="1:14" ht="9.75" customHeight="1" x14ac:dyDescent="0.2">
      <c r="A6" s="10" t="s">
        <v>152</v>
      </c>
      <c r="B6" s="13" t="s">
        <v>11</v>
      </c>
      <c r="C6" s="1">
        <v>73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11"/>
      <c r="B7" s="11"/>
      <c r="C7" s="5"/>
      <c r="D7" s="6" t="str">
        <f>IF(C6=C8," ",IF(C6&gt;C8,A6,A8))</f>
        <v>11-2  Northampton</v>
      </c>
      <c r="E7" s="7">
        <v>52</v>
      </c>
      <c r="F7" s="2"/>
      <c r="G7" s="8"/>
      <c r="H7" s="2"/>
      <c r="M7" s="3"/>
      <c r="N7" s="3"/>
    </row>
    <row r="8" spans="1:14" ht="9.75" customHeight="1" x14ac:dyDescent="0.2">
      <c r="A8" s="12" t="s">
        <v>153</v>
      </c>
      <c r="B8" s="15" t="s">
        <v>185</v>
      </c>
      <c r="C8" s="7">
        <v>58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"/>
      <c r="G9" s="8"/>
      <c r="H9" s="1" t="str">
        <f>IF(G5=G13," ",IF(G5&gt;G13,F5,F13))</f>
        <v>1-1  Downingtown</v>
      </c>
      <c r="I9" s="6">
        <v>59</v>
      </c>
      <c r="M9" s="3"/>
      <c r="N9" s="3"/>
    </row>
    <row r="10" spans="1:14" ht="9.75" customHeight="1" x14ac:dyDescent="0.2">
      <c r="A10" s="10" t="s">
        <v>154</v>
      </c>
      <c r="B10" s="13" t="s">
        <v>187</v>
      </c>
      <c r="C10" s="1">
        <v>52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11"/>
      <c r="B11" s="11"/>
      <c r="C11" s="5"/>
      <c r="D11" s="1" t="str">
        <f>IF(C10=C12," ",IF(C10&gt;C12,A10,A12))</f>
        <v>3-2  Harrisburg</v>
      </c>
      <c r="E11" s="1">
        <v>64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155</v>
      </c>
      <c r="B12" s="15" t="s">
        <v>186</v>
      </c>
      <c r="C12" s="7">
        <v>42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"/>
      <c r="E13" s="8"/>
      <c r="F13" s="6" t="str">
        <f>IF(E11=E15," ",IF(E11&gt;E15,D11,D15))</f>
        <v>2-1  Abington Heights</v>
      </c>
      <c r="G13" s="7">
        <v>50</v>
      </c>
      <c r="H13" s="9"/>
      <c r="I13" s="8"/>
      <c r="M13" s="3"/>
      <c r="N13" s="3"/>
    </row>
    <row r="14" spans="1:14" ht="9.75" customHeight="1" x14ac:dyDescent="0.2">
      <c r="A14" s="10" t="s">
        <v>156</v>
      </c>
      <c r="B14" s="13" t="s">
        <v>11</v>
      </c>
      <c r="C14" s="1">
        <v>67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11"/>
      <c r="B15" s="11"/>
      <c r="C15" s="17" t="s">
        <v>321</v>
      </c>
      <c r="D15" s="6" t="str">
        <f>IF(C14=C16," ",IF(C14&gt;C16,A14,A16))</f>
        <v>2-1  Abington Heights</v>
      </c>
      <c r="E15" s="7">
        <v>79</v>
      </c>
      <c r="F15" s="2"/>
      <c r="H15" s="9"/>
      <c r="I15" s="8"/>
      <c r="M15" s="3"/>
      <c r="N15" s="3"/>
    </row>
    <row r="16" spans="1:14" ht="9.75" customHeight="1" x14ac:dyDescent="0.2">
      <c r="A16" s="12" t="s">
        <v>157</v>
      </c>
      <c r="B16" s="15" t="s">
        <v>106</v>
      </c>
      <c r="C16" s="7">
        <v>62</v>
      </c>
      <c r="D16" s="2"/>
      <c r="F16" s="2"/>
      <c r="H16" s="9"/>
      <c r="I16" s="8"/>
      <c r="M16" s="3"/>
      <c r="N16" s="3"/>
    </row>
    <row r="17" spans="1:14" ht="9.75" customHeight="1" x14ac:dyDescent="0.2">
      <c r="H17" s="9"/>
      <c r="I17" s="8"/>
      <c r="J17" s="6" t="str">
        <f>IF(I9=I25," ",IF(I9&gt;I25,H9,H25))</f>
        <v>1-1  Downingtown</v>
      </c>
      <c r="K17" s="6">
        <v>63</v>
      </c>
      <c r="M17" s="3"/>
      <c r="N17" s="3"/>
    </row>
    <row r="18" spans="1:14" ht="9.75" customHeight="1" x14ac:dyDescent="0.2">
      <c r="A18" s="10" t="s">
        <v>158</v>
      </c>
      <c r="B18" s="13" t="s">
        <v>16</v>
      </c>
      <c r="C18" s="1">
        <v>56</v>
      </c>
      <c r="H18" s="9"/>
      <c r="I18" s="8"/>
      <c r="J18" s="9"/>
      <c r="K18" s="5"/>
      <c r="M18" s="3"/>
      <c r="N18" s="3"/>
    </row>
    <row r="19" spans="1:14" ht="9.75" customHeight="1" x14ac:dyDescent="0.2">
      <c r="A19" s="11"/>
      <c r="B19" s="11"/>
      <c r="C19" s="5"/>
      <c r="D19" s="1" t="str">
        <f>IF(C18=C20," ",IF(C18&gt;C20,A18,A20))</f>
        <v>3-1  Wilson</v>
      </c>
      <c r="E19" s="1">
        <v>58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159</v>
      </c>
      <c r="B20" s="15" t="s">
        <v>111</v>
      </c>
      <c r="C20" s="7">
        <v>32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"/>
      <c r="E21" s="8"/>
      <c r="F21" s="1" t="str">
        <f>IF(E19=E23," ",IF(E19&gt;E23,D19,D23))</f>
        <v>3-1  Wilson</v>
      </c>
      <c r="G21" s="1">
        <v>51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160</v>
      </c>
      <c r="B22" s="13" t="s">
        <v>185</v>
      </c>
      <c r="C22" s="1">
        <v>51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11"/>
      <c r="B23" s="11"/>
      <c r="C23" s="5"/>
      <c r="D23" s="6" t="str">
        <f>IF(C22=C24," ",IF(C22&gt;C24,A22,A24))</f>
        <v>1-3  Cheltenham</v>
      </c>
      <c r="E23" s="7">
        <v>45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161</v>
      </c>
      <c r="B24" s="15" t="s">
        <v>106</v>
      </c>
      <c r="C24" s="7">
        <v>26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"/>
      <c r="G25" s="8"/>
      <c r="H25" s="6" t="str">
        <f>IF(G21=G29," ",IF(G21&gt;G29,F21,F29))</f>
        <v>11-1  Emmaus</v>
      </c>
      <c r="I25" s="7">
        <v>42</v>
      </c>
      <c r="J25" s="9"/>
      <c r="K25" s="8"/>
      <c r="M25" s="3"/>
      <c r="N25" s="3"/>
    </row>
    <row r="26" spans="1:14" ht="9.75" customHeight="1" x14ac:dyDescent="0.2">
      <c r="A26" s="10" t="s">
        <v>162</v>
      </c>
      <c r="B26" s="13" t="s">
        <v>99</v>
      </c>
      <c r="C26" s="1">
        <v>46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11"/>
      <c r="B27" s="11"/>
      <c r="C27" s="5"/>
      <c r="D27" s="1" t="str">
        <f>IF(C26=C28," ",IF(C26&gt;C28,A26,A28))</f>
        <v>11-1  Emmaus</v>
      </c>
      <c r="E27" s="1">
        <v>51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163</v>
      </c>
      <c r="B28" s="15" t="s">
        <v>184</v>
      </c>
      <c r="C28" s="7">
        <v>39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"/>
      <c r="E29" s="8"/>
      <c r="F29" s="6" t="str">
        <f>IF(E27=E31," ",IF(E27&gt;E31,D27,D31))</f>
        <v>11-1  Emmaus</v>
      </c>
      <c r="G29" s="7">
        <v>63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323</v>
      </c>
      <c r="B30" s="13" t="s">
        <v>11</v>
      </c>
      <c r="C30" s="1">
        <v>56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11"/>
      <c r="B31" s="11"/>
      <c r="C31" s="5"/>
      <c r="D31" s="6" t="str">
        <f>IF(C30=C32," ",IF(C30&gt;C32,A30,A32))</f>
        <v>1-2  Mt. St. Joseph</v>
      </c>
      <c r="E31" s="7">
        <v>48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164</v>
      </c>
      <c r="B32" s="15" t="s">
        <v>112</v>
      </c>
      <c r="C32" s="7">
        <v>43</v>
      </c>
      <c r="D32" s="2"/>
      <c r="F32" s="2"/>
      <c r="H32" s="2"/>
      <c r="I32" s="3"/>
      <c r="J32" s="20" t="s">
        <v>0</v>
      </c>
      <c r="K32" s="8"/>
      <c r="M32" s="3"/>
      <c r="N32" s="3"/>
    </row>
    <row r="33" spans="1:15" ht="9.75" customHeight="1" x14ac:dyDescent="0.2">
      <c r="H33" s="2"/>
      <c r="J33" s="20" t="s">
        <v>6</v>
      </c>
      <c r="K33" s="8"/>
      <c r="L33" s="6" t="str">
        <f>IF(K17=K49," ",IF(K17&gt;K49,J17,J49))</f>
        <v>1-1  Downingtown</v>
      </c>
      <c r="M33" s="3"/>
      <c r="N33" s="3"/>
      <c r="O33" s="3"/>
    </row>
    <row r="34" spans="1:15" ht="9.75" customHeight="1" x14ac:dyDescent="0.2">
      <c r="A34" s="10" t="s">
        <v>165</v>
      </c>
      <c r="B34" s="13" t="s">
        <v>99</v>
      </c>
      <c r="C34" s="1">
        <v>76</v>
      </c>
      <c r="H34" s="2"/>
      <c r="K34" s="8"/>
      <c r="L34" s="2"/>
      <c r="M34" s="3"/>
      <c r="N34" s="9"/>
      <c r="O34" s="3"/>
    </row>
    <row r="35" spans="1:15" ht="9.75" customHeight="1" x14ac:dyDescent="0.2">
      <c r="A35" s="11"/>
      <c r="B35" s="11"/>
      <c r="C35" s="5"/>
      <c r="D35" s="1" t="str">
        <f>IF(C34=C36," ",IF(C34&gt;C36,A34,A36))</f>
        <v>7-1  McKeesport</v>
      </c>
      <c r="E35" s="1">
        <v>67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166</v>
      </c>
      <c r="B36" s="15" t="s">
        <v>183</v>
      </c>
      <c r="C36" s="7">
        <v>44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"/>
      <c r="E37" s="8"/>
      <c r="F37" s="1" t="str">
        <f>IF(E35=E39," ",IF(E35&gt;E39,D35,D39))</f>
        <v>7-1  McKeesport</v>
      </c>
      <c r="G37" s="1">
        <v>60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167</v>
      </c>
      <c r="B38" s="13" t="s">
        <v>105</v>
      </c>
      <c r="C38" s="1">
        <v>52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11"/>
      <c r="B39" s="11"/>
      <c r="C39" s="5"/>
      <c r="D39" s="6" t="str">
        <f>IF(C38=C40," ",IF(C38&gt;C40,A38,A40))</f>
        <v>7-8  Mt. Lebanon</v>
      </c>
      <c r="E39" s="7">
        <v>59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168</v>
      </c>
      <c r="B40" s="15" t="s">
        <v>64</v>
      </c>
      <c r="C40" s="7">
        <v>62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"/>
      <c r="G41" s="8"/>
      <c r="H41" s="1" t="str">
        <f>IF(G37=G45," ",IF(G37&gt;G45,F37,F45))</f>
        <v>7-1  McKeesport</v>
      </c>
      <c r="I41" s="6">
        <v>41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169</v>
      </c>
      <c r="B42" s="13" t="s">
        <v>22</v>
      </c>
      <c r="C42" s="1">
        <v>31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11"/>
      <c r="B43" s="11"/>
      <c r="C43" s="5"/>
      <c r="D43" s="1" t="str">
        <f>IF(C42=C44," ",IF(C42&gt;C44,A42,A44))</f>
        <v>7-5  Oakland Catholic</v>
      </c>
      <c r="E43" s="1">
        <v>65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170</v>
      </c>
      <c r="B44" s="15" t="s">
        <v>19</v>
      </c>
      <c r="C44" s="7">
        <v>58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"/>
      <c r="E45" s="8"/>
      <c r="F45" s="6" t="str">
        <f>IF(E43=E47," ",IF(E43&gt;E47,D43,D47))</f>
        <v>7-5  Oakland Catholic</v>
      </c>
      <c r="G45" s="7">
        <v>56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171</v>
      </c>
      <c r="B46" s="13" t="s">
        <v>104</v>
      </c>
      <c r="C46" s="1">
        <v>52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11"/>
      <c r="B47" s="11"/>
      <c r="C47" s="5"/>
      <c r="D47" s="6" t="str">
        <f>IF(C46=C48," ",IF(C46&gt;C48,A46,A48))</f>
        <v>7-3  Greater Latrobe</v>
      </c>
      <c r="E47" s="7">
        <v>54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172</v>
      </c>
      <c r="B48" s="15" t="s">
        <v>182</v>
      </c>
      <c r="C48" s="7">
        <v>35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"/>
      <c r="I49" s="8"/>
      <c r="J49" s="6" t="str">
        <f>IF(I41=I57," ",IF(I41&gt;I57,H41,H57))</f>
        <v>6-1  Altoona</v>
      </c>
      <c r="K49" s="7">
        <v>36</v>
      </c>
      <c r="L49" s="2"/>
      <c r="M49" s="3"/>
      <c r="N49" s="9"/>
      <c r="O49" s="3"/>
    </row>
    <row r="50" spans="1:15" ht="9.75" customHeight="1" x14ac:dyDescent="0.2">
      <c r="A50" s="10" t="s">
        <v>173</v>
      </c>
      <c r="B50" s="13" t="s">
        <v>97</v>
      </c>
      <c r="C50" s="1">
        <v>26</v>
      </c>
      <c r="H50" s="2"/>
      <c r="I50" s="8"/>
      <c r="L50" s="2"/>
      <c r="M50" s="3"/>
      <c r="N50" s="9"/>
      <c r="O50" s="3"/>
    </row>
    <row r="51" spans="1:15" ht="9.75" customHeight="1" x14ac:dyDescent="0.2">
      <c r="A51" s="11"/>
      <c r="B51" s="11"/>
      <c r="C51" s="5"/>
      <c r="D51" s="1" t="str">
        <f>IF(C50=C52," ",IF(C50&gt;C52,A50,A52))</f>
        <v>7-6  Fox Chapel</v>
      </c>
      <c r="E51" s="1">
        <v>44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174</v>
      </c>
      <c r="B52" s="15" t="s">
        <v>19</v>
      </c>
      <c r="C52" s="7">
        <v>47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"/>
      <c r="E53" s="8"/>
      <c r="F53" s="1" t="str">
        <f>IF(E51=E55," ",IF(E51&gt;E55,D51,D55))</f>
        <v>7-7  Upper St. Clair</v>
      </c>
      <c r="G53" s="1">
        <v>34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175</v>
      </c>
      <c r="B54" s="13" t="s">
        <v>101</v>
      </c>
      <c r="C54" s="1">
        <v>37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11"/>
      <c r="B55" s="11"/>
      <c r="C55" s="5"/>
      <c r="D55" s="6" t="str">
        <f>IF(C54=C56," ",IF(C54&gt;C56,A54,A56))</f>
        <v>7-7  Upper St. Clair</v>
      </c>
      <c r="E55" s="7">
        <v>49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176</v>
      </c>
      <c r="B56" s="15" t="s">
        <v>181</v>
      </c>
      <c r="C56" s="7">
        <v>57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"/>
      <c r="G57" s="19" t="s">
        <v>320</v>
      </c>
      <c r="H57" s="1" t="str">
        <f>IF(G53=G61," ",IF(G53&gt;G61,F53,F61))</f>
        <v>6-1  Altoona</v>
      </c>
      <c r="I57" s="7">
        <v>43</v>
      </c>
      <c r="L57" s="2"/>
      <c r="M57" s="3"/>
      <c r="N57" s="9"/>
      <c r="O57" s="3"/>
    </row>
    <row r="58" spans="1:15" ht="9.75" customHeight="1" x14ac:dyDescent="0.2">
      <c r="A58" s="10" t="s">
        <v>177</v>
      </c>
      <c r="B58" s="13" t="s">
        <v>105</v>
      </c>
      <c r="C58" s="1">
        <v>51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11"/>
      <c r="B59" s="11"/>
      <c r="C59" s="5"/>
      <c r="D59" s="1" t="str">
        <f>IF(C58=C60," ",IF(C58&gt;C60,A58,A60))</f>
        <v>6-1  Altoona</v>
      </c>
      <c r="E59" s="1">
        <v>49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178</v>
      </c>
      <c r="B60" s="15" t="s">
        <v>181</v>
      </c>
      <c r="C60" s="7">
        <v>45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"/>
      <c r="E61" s="8"/>
      <c r="F61" s="6" t="str">
        <f>IF(E59=E63," ",IF(E59&gt;E63,D59,D63))</f>
        <v>6-1  Altoona</v>
      </c>
      <c r="G61" s="7">
        <v>42</v>
      </c>
      <c r="H61" s="2"/>
      <c r="L61" s="2"/>
      <c r="M61" s="3"/>
      <c r="N61" s="9"/>
      <c r="O61" s="3"/>
    </row>
    <row r="62" spans="1:15" ht="9.75" customHeight="1" x14ac:dyDescent="0.2">
      <c r="A62" s="10" t="s">
        <v>179</v>
      </c>
      <c r="B62" s="13" t="s">
        <v>106</v>
      </c>
      <c r="C62" s="1">
        <v>83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11"/>
      <c r="B63" s="11"/>
      <c r="C63" s="5"/>
      <c r="D63" s="6" t="str">
        <f>IF(C62=C64," ",IF(C62&gt;C64,A62,A64))</f>
        <v>7-2  North Allegheny</v>
      </c>
      <c r="E63" s="7">
        <v>43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180</v>
      </c>
      <c r="B64" s="15" t="s">
        <v>22</v>
      </c>
      <c r="C64" s="7">
        <v>46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J32" sqref="J32:J33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114</v>
      </c>
      <c r="B2" s="13" t="s">
        <v>21</v>
      </c>
      <c r="C2" s="1">
        <v>53</v>
      </c>
      <c r="H2" s="2"/>
      <c r="M2" s="3"/>
      <c r="N2" s="3"/>
    </row>
    <row r="3" spans="1:14" ht="9.75" customHeight="1" x14ac:dyDescent="0.2">
      <c r="A3" s="11"/>
      <c r="B3" s="11"/>
      <c r="C3" s="5"/>
      <c r="D3" s="1" t="str">
        <f>IF(C2=C4," ",IF(C2&gt;C4,A2,A4))</f>
        <v>3-1  Conestoga Valley</v>
      </c>
      <c r="E3" s="1">
        <v>53</v>
      </c>
      <c r="H3" s="2"/>
      <c r="M3" s="3"/>
      <c r="N3" s="3"/>
    </row>
    <row r="4" spans="1:14" ht="9.75" customHeight="1" x14ac:dyDescent="0.2">
      <c r="A4" s="12" t="s">
        <v>115</v>
      </c>
      <c r="B4" s="15" t="s">
        <v>104</v>
      </c>
      <c r="C4" s="7">
        <v>48</v>
      </c>
      <c r="D4" s="4"/>
      <c r="E4" s="5"/>
      <c r="H4" s="2"/>
      <c r="M4" s="3"/>
      <c r="N4" s="3"/>
    </row>
    <row r="5" spans="1:14" ht="9.75" customHeight="1" x14ac:dyDescent="0.2">
      <c r="A5" s="13"/>
      <c r="D5" s="2"/>
      <c r="E5" s="8"/>
      <c r="F5" s="1" t="str">
        <f>IF(E3=E7," ",IF(E3&gt;E7,D3,D7))</f>
        <v>1-2  Nazareth</v>
      </c>
      <c r="G5" s="1">
        <v>28</v>
      </c>
      <c r="H5" s="2"/>
      <c r="M5" s="3"/>
      <c r="N5" s="3"/>
    </row>
    <row r="6" spans="1:14" ht="9.75" customHeight="1" x14ac:dyDescent="0.2">
      <c r="A6" s="10" t="s">
        <v>116</v>
      </c>
      <c r="B6" s="13" t="s">
        <v>149</v>
      </c>
      <c r="C6" s="1">
        <v>60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11"/>
      <c r="B7" s="11"/>
      <c r="C7" s="5"/>
      <c r="D7" s="6" t="str">
        <f>IF(C6=C8," ",IF(C6&gt;C8,A6,A8))</f>
        <v>1-2  Nazareth</v>
      </c>
      <c r="E7" s="7">
        <v>54</v>
      </c>
      <c r="F7" s="2"/>
      <c r="G7" s="8"/>
      <c r="H7" s="2"/>
      <c r="M7" s="3"/>
      <c r="N7" s="3"/>
    </row>
    <row r="8" spans="1:14" ht="9.75" customHeight="1" x14ac:dyDescent="0.2">
      <c r="A8" s="12" t="s">
        <v>117</v>
      </c>
      <c r="B8" s="15" t="s">
        <v>58</v>
      </c>
      <c r="C8" s="7">
        <v>50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"/>
      <c r="G9" s="8"/>
      <c r="H9" s="1" t="str">
        <f>IF(G5=G13," ",IF(G5&gt;G13,F5,F13))</f>
        <v>2-1  Berwick</v>
      </c>
      <c r="I9" s="6">
        <v>72</v>
      </c>
      <c r="M9" s="3"/>
      <c r="N9" s="3"/>
    </row>
    <row r="10" spans="1:14" ht="9.75" customHeight="1" x14ac:dyDescent="0.2">
      <c r="A10" s="10" t="s">
        <v>118</v>
      </c>
      <c r="B10" s="13" t="s">
        <v>146</v>
      </c>
      <c r="C10" s="1">
        <v>59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11"/>
      <c r="B11" s="11"/>
      <c r="C11" s="5"/>
      <c r="D11" s="1" t="str">
        <f>IF(C10=C12," ",IF(C10&gt;C12,A10,A12))</f>
        <v>4-1  Montoursville</v>
      </c>
      <c r="E11" s="1">
        <v>43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119</v>
      </c>
      <c r="B12" s="15" t="s">
        <v>106</v>
      </c>
      <c r="C12" s="7">
        <v>46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"/>
      <c r="E13" s="8"/>
      <c r="F13" s="6" t="str">
        <f>IF(E11=E15," ",IF(E11&gt;E15,D11,D15))</f>
        <v>2-1  Berwick</v>
      </c>
      <c r="G13" s="7">
        <v>55</v>
      </c>
      <c r="H13" s="9"/>
      <c r="I13" s="8"/>
      <c r="M13" s="3"/>
      <c r="N13" s="3"/>
    </row>
    <row r="14" spans="1:14" ht="9.75" customHeight="1" x14ac:dyDescent="0.2">
      <c r="A14" s="10" t="s">
        <v>120</v>
      </c>
      <c r="B14" s="13" t="s">
        <v>146</v>
      </c>
      <c r="C14" s="1">
        <v>65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11"/>
      <c r="B15" s="11"/>
      <c r="C15" s="5"/>
      <c r="D15" s="6" t="str">
        <f>IF(C14=C16," ",IF(C14&gt;C16,A14,A16))</f>
        <v>2-1  Berwick</v>
      </c>
      <c r="E15" s="7">
        <v>61</v>
      </c>
      <c r="F15" s="2"/>
      <c r="H15" s="9"/>
      <c r="I15" s="8"/>
      <c r="M15" s="3"/>
      <c r="N15" s="3"/>
    </row>
    <row r="16" spans="1:14" ht="9.75" customHeight="1" x14ac:dyDescent="0.2">
      <c r="A16" s="12" t="s">
        <v>121</v>
      </c>
      <c r="B16" s="15" t="s">
        <v>60</v>
      </c>
      <c r="C16" s="7">
        <v>47</v>
      </c>
      <c r="D16" s="2"/>
      <c r="F16" s="2"/>
      <c r="H16" s="9"/>
      <c r="I16" s="8"/>
      <c r="M16" s="3"/>
      <c r="N16" s="3"/>
    </row>
    <row r="17" spans="1:14" ht="9.75" customHeight="1" x14ac:dyDescent="0.2">
      <c r="H17" s="9"/>
      <c r="I17" s="8"/>
      <c r="J17" s="6" t="str">
        <f>IF(I9=I25," ",IF(I9&gt;I25,H9,H25))</f>
        <v>2-1  Berwick</v>
      </c>
      <c r="K17" s="6">
        <v>57</v>
      </c>
      <c r="M17" s="3"/>
      <c r="N17" s="3"/>
    </row>
    <row r="18" spans="1:14" ht="9.75" customHeight="1" x14ac:dyDescent="0.2">
      <c r="A18" s="10" t="s">
        <v>122</v>
      </c>
      <c r="B18" s="13" t="s">
        <v>113</v>
      </c>
      <c r="C18" s="1">
        <v>54</v>
      </c>
      <c r="H18" s="9"/>
      <c r="I18" s="8"/>
      <c r="J18" s="9"/>
      <c r="K18" s="5"/>
      <c r="M18" s="3"/>
      <c r="N18" s="3"/>
    </row>
    <row r="19" spans="1:14" ht="9.75" customHeight="1" x14ac:dyDescent="0.2">
      <c r="A19" s="11"/>
      <c r="B19" s="11"/>
      <c r="C19" s="5"/>
      <c r="D19" s="1" t="str">
        <f>IF(C18=C20," ",IF(C18&gt;C20,A18,A20))</f>
        <v>11-1  Allentown Central Cath.</v>
      </c>
      <c r="E19" s="1">
        <v>35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123</v>
      </c>
      <c r="B20" s="15" t="s">
        <v>64</v>
      </c>
      <c r="C20" s="7">
        <v>33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"/>
      <c r="E21" s="8"/>
      <c r="F21" s="1" t="str">
        <f>IF(E19=E23," ",IF(E19&gt;E23,D19,D23))</f>
        <v>3-2  Lancaster Catholic</v>
      </c>
      <c r="G21" s="1">
        <v>55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124</v>
      </c>
      <c r="B22" s="13" t="s">
        <v>16</v>
      </c>
      <c r="C22" s="1">
        <v>62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11"/>
      <c r="B23" s="11"/>
      <c r="C23" s="5"/>
      <c r="D23" s="6" t="str">
        <f>IF(C22=C24," ",IF(C22&gt;C24,A22,A24))</f>
        <v>3-2  Lancaster Catholic</v>
      </c>
      <c r="E23" s="7">
        <v>52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125</v>
      </c>
      <c r="B24" s="15" t="s">
        <v>112</v>
      </c>
      <c r="C24" s="7">
        <v>33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"/>
      <c r="G25" s="8"/>
      <c r="H25" s="6" t="str">
        <f>IF(G21=G29," ",IF(G21&gt;G29,F21,F29))</f>
        <v>3-2  Lancaster Catholic</v>
      </c>
      <c r="I25" s="7">
        <v>56</v>
      </c>
      <c r="J25" s="9"/>
      <c r="K25" s="8"/>
      <c r="M25" s="3"/>
      <c r="N25" s="3"/>
    </row>
    <row r="26" spans="1:14" ht="9.75" customHeight="1" x14ac:dyDescent="0.2">
      <c r="A26" s="10" t="s">
        <v>126</v>
      </c>
      <c r="B26" s="13" t="s">
        <v>100</v>
      </c>
      <c r="C26" s="1">
        <v>53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11"/>
      <c r="B27" s="11"/>
      <c r="C27" s="5"/>
      <c r="D27" s="1" t="str">
        <f>IF(C26=C28," ",IF(C26&gt;C28,A26,A28))</f>
        <v>1-1  Villa Maria</v>
      </c>
      <c r="E27" s="1">
        <v>60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127</v>
      </c>
      <c r="B28" s="15" t="s">
        <v>112</v>
      </c>
      <c r="C28" s="7">
        <v>48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"/>
      <c r="E29" s="8"/>
      <c r="F29" s="6" t="str">
        <f>IF(E27=E31," ",IF(E27&gt;E31,D27,D31))</f>
        <v>1-1  Villa Maria</v>
      </c>
      <c r="G29" s="7">
        <v>47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128</v>
      </c>
      <c r="B30" s="13" t="s">
        <v>26</v>
      </c>
      <c r="C30" s="1">
        <v>50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11"/>
      <c r="B31" s="11"/>
      <c r="C31" s="5"/>
      <c r="D31" s="6" t="str">
        <f>IF(C30=C32," ",IF(C30&gt;C32,A30,A32))</f>
        <v>3-3  Middletown</v>
      </c>
      <c r="E31" s="7">
        <v>38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129</v>
      </c>
      <c r="B32" s="15" t="s">
        <v>102</v>
      </c>
      <c r="C32" s="7">
        <v>43</v>
      </c>
      <c r="D32" s="2"/>
      <c r="F32" s="2"/>
      <c r="H32" s="2"/>
      <c r="I32" s="3"/>
      <c r="J32" s="20" t="s">
        <v>0</v>
      </c>
      <c r="K32" s="8"/>
      <c r="M32" s="3"/>
      <c r="N32" s="3"/>
    </row>
    <row r="33" spans="1:15" ht="9.75" customHeight="1" x14ac:dyDescent="0.2">
      <c r="H33" s="2"/>
      <c r="J33" s="20" t="s">
        <v>5</v>
      </c>
      <c r="K33" s="8"/>
      <c r="L33" s="6" t="str">
        <f>IF(K17=K49," ",IF(K17&gt;K49,J17,J49))</f>
        <v>6-1  Lewistown</v>
      </c>
      <c r="M33" s="3"/>
      <c r="N33" s="3"/>
      <c r="O33" s="3"/>
    </row>
    <row r="34" spans="1:15" ht="9.75" customHeight="1" x14ac:dyDescent="0.2">
      <c r="A34" s="10" t="s">
        <v>130</v>
      </c>
      <c r="B34" s="13" t="s">
        <v>23</v>
      </c>
      <c r="C34" s="1">
        <v>61</v>
      </c>
      <c r="H34" s="2"/>
      <c r="K34" s="8"/>
      <c r="L34" s="2"/>
      <c r="M34" s="3"/>
      <c r="N34" s="9"/>
      <c r="O34" s="3"/>
    </row>
    <row r="35" spans="1:15" ht="9.75" customHeight="1" x14ac:dyDescent="0.2">
      <c r="A35" s="11"/>
      <c r="B35" s="11"/>
      <c r="C35" s="5"/>
      <c r="D35" s="1" t="str">
        <f>IF(C34=C36," ",IF(C34&gt;C36,A34,A36))</f>
        <v>7-1  South Park</v>
      </c>
      <c r="E35" s="1">
        <v>46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131</v>
      </c>
      <c r="B36" s="15" t="s">
        <v>105</v>
      </c>
      <c r="C36" s="7">
        <v>29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"/>
      <c r="E37" s="8"/>
      <c r="F37" s="1" t="str">
        <f>IF(E35=E39," ",IF(E35&gt;E39,D35,D39))</f>
        <v>7-8  Canevin</v>
      </c>
      <c r="G37" s="1">
        <v>51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132</v>
      </c>
      <c r="B38" s="13" t="s">
        <v>104</v>
      </c>
      <c r="C38" s="1">
        <v>58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11"/>
      <c r="B39" s="11"/>
      <c r="C39" s="17" t="s">
        <v>321</v>
      </c>
      <c r="D39" s="6" t="str">
        <f>IF(C38=C40," ",IF(C38&gt;C40,A38,A40))</f>
        <v>7-8  Canevin</v>
      </c>
      <c r="E39" s="7">
        <v>60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133</v>
      </c>
      <c r="B40" s="15" t="s">
        <v>63</v>
      </c>
      <c r="C40" s="7">
        <v>63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"/>
      <c r="G41" s="8"/>
      <c r="H41" s="1" t="str">
        <f>IF(G37=G45," ",IF(G37&gt;G45,F37,F45))</f>
        <v>7-4  West Mifflin</v>
      </c>
      <c r="I41" s="6">
        <v>35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134</v>
      </c>
      <c r="B42" s="13" t="s">
        <v>148</v>
      </c>
      <c r="C42" s="1">
        <v>48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11"/>
      <c r="B43" s="11"/>
      <c r="C43" s="5"/>
      <c r="D43" s="1" t="str">
        <f>IF(C42=C44," ",IF(C42&gt;C44,A42,A44))</f>
        <v>7-5  Belle Vernon</v>
      </c>
      <c r="E43" s="1">
        <v>43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135</v>
      </c>
      <c r="B44" s="15" t="s">
        <v>20</v>
      </c>
      <c r="C44" s="7">
        <v>66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"/>
      <c r="E45" s="8"/>
      <c r="F45" s="6" t="str">
        <f>IF(E43=E47," ",IF(E43&gt;E47,D43,D47))</f>
        <v>7-4  West Mifflin</v>
      </c>
      <c r="G45" s="7">
        <v>57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136</v>
      </c>
      <c r="B46" s="13" t="s">
        <v>11</v>
      </c>
      <c r="C46" s="1">
        <v>49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11"/>
      <c r="B47" s="11"/>
      <c r="C47" s="5"/>
      <c r="D47" s="6" t="str">
        <f>IF(C46=C48," ",IF(C46&gt;C48,A46,A48))</f>
        <v>7-4  West Mifflin</v>
      </c>
      <c r="E47" s="7">
        <v>62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137</v>
      </c>
      <c r="B48" s="15" t="s">
        <v>147</v>
      </c>
      <c r="C48" s="7">
        <v>66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"/>
      <c r="I49" s="8"/>
      <c r="J49" s="6" t="str">
        <f>IF(I41=I57," ",IF(I41&gt;I57,H41,H57))</f>
        <v>6-1  Lewistown</v>
      </c>
      <c r="K49" s="7">
        <v>71</v>
      </c>
      <c r="L49" s="2"/>
      <c r="M49" s="3"/>
      <c r="N49" s="9"/>
      <c r="O49" s="3"/>
    </row>
    <row r="50" spans="1:15" ht="9.75" customHeight="1" x14ac:dyDescent="0.2">
      <c r="A50" s="10" t="s">
        <v>138</v>
      </c>
      <c r="B50" s="13" t="s">
        <v>59</v>
      </c>
      <c r="C50" s="1">
        <v>94</v>
      </c>
      <c r="H50" s="2"/>
      <c r="I50" s="8"/>
      <c r="L50" s="2"/>
      <c r="M50" s="3"/>
      <c r="N50" s="9"/>
      <c r="O50" s="3"/>
    </row>
    <row r="51" spans="1:15" ht="9.75" customHeight="1" x14ac:dyDescent="0.2">
      <c r="A51" s="11"/>
      <c r="B51" s="11"/>
      <c r="C51" s="5"/>
      <c r="D51" s="1" t="str">
        <f>IF(C50=C52," ",IF(C50&gt;C52,A50,A52))</f>
        <v>6-1  Lewistown</v>
      </c>
      <c r="E51" s="1">
        <v>78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139</v>
      </c>
      <c r="B52" s="15" t="s">
        <v>15</v>
      </c>
      <c r="C52" s="7">
        <v>44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"/>
      <c r="E53" s="8"/>
      <c r="F53" s="1" t="str">
        <f>IF(E51=E55," ",IF(E51&gt;E55,D51,D55))</f>
        <v>6-1  Lewistown</v>
      </c>
      <c r="G53" s="1">
        <v>51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140</v>
      </c>
      <c r="B54" s="13" t="s">
        <v>101</v>
      </c>
      <c r="C54" s="1">
        <v>34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11"/>
      <c r="B55" s="11"/>
      <c r="C55" s="5"/>
      <c r="D55" s="6" t="str">
        <f>IF(C54=C56," ",IF(C54&gt;C56,A54,A56))</f>
        <v>10-3  Villa Maria</v>
      </c>
      <c r="E55" s="7">
        <v>51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141</v>
      </c>
      <c r="B56" s="15" t="s">
        <v>20</v>
      </c>
      <c r="C56" s="7">
        <v>43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"/>
      <c r="G57" s="8"/>
      <c r="H57" s="1" t="str">
        <f>IF(G53=G61," ",IF(G53&gt;G61,F53,F61))</f>
        <v>6-1  Lewistown</v>
      </c>
      <c r="I57" s="7">
        <v>59</v>
      </c>
      <c r="L57" s="2"/>
      <c r="M57" s="3"/>
      <c r="N57" s="9"/>
      <c r="O57" s="3"/>
    </row>
    <row r="58" spans="1:15" ht="9.75" customHeight="1" x14ac:dyDescent="0.2">
      <c r="A58" s="10" t="s">
        <v>142</v>
      </c>
      <c r="B58" s="13" t="s">
        <v>24</v>
      </c>
      <c r="C58" s="1">
        <v>52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11"/>
      <c r="B59" s="11"/>
      <c r="C59" s="5"/>
      <c r="D59" s="1" t="str">
        <f>IF(C58=C60," ",IF(C58&gt;C60,A58,A60))</f>
        <v>10-1  Franklin</v>
      </c>
      <c r="E59" s="1">
        <v>37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143</v>
      </c>
      <c r="B60" s="15" t="s">
        <v>20</v>
      </c>
      <c r="C60" s="7">
        <v>39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"/>
      <c r="E61" s="8"/>
      <c r="F61" s="6" t="str">
        <f>IF(E59=E63," ",IF(E59&gt;E63,D59,D63))</f>
        <v>7-3  Blackhawk</v>
      </c>
      <c r="G61" s="7">
        <v>43</v>
      </c>
      <c r="H61" s="2"/>
      <c r="L61" s="2"/>
      <c r="M61" s="3"/>
      <c r="N61" s="9"/>
      <c r="O61" s="3"/>
    </row>
    <row r="62" spans="1:15" ht="9.75" customHeight="1" x14ac:dyDescent="0.2">
      <c r="A62" s="10" t="s">
        <v>144</v>
      </c>
      <c r="B62" s="13" t="s">
        <v>146</v>
      </c>
      <c r="C62" s="1">
        <v>72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11"/>
      <c r="B63" s="11"/>
      <c r="C63" s="5"/>
      <c r="D63" s="6" t="str">
        <f>IF(C62=C64," ",IF(C62&gt;C64,A62,A64))</f>
        <v>7-3  Blackhawk</v>
      </c>
      <c r="E63" s="7">
        <v>51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145</v>
      </c>
      <c r="B64" s="15" t="s">
        <v>113</v>
      </c>
      <c r="C64" s="7">
        <v>22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J32" sqref="J32:J33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66</v>
      </c>
      <c r="B2" s="13" t="s">
        <v>109</v>
      </c>
      <c r="C2" s="1">
        <v>67</v>
      </c>
      <c r="H2" s="2"/>
      <c r="M2" s="3"/>
      <c r="N2" s="3"/>
    </row>
    <row r="3" spans="1:14" ht="9.75" customHeight="1" x14ac:dyDescent="0.2">
      <c r="A3" s="11"/>
      <c r="B3" s="11"/>
      <c r="C3" s="5"/>
      <c r="D3" s="1" t="str">
        <f>IF(C2=C4," ",IF(C2&gt;C4,A2,A4))</f>
        <v>3-1  Trinity</v>
      </c>
      <c r="E3" s="1">
        <v>45</v>
      </c>
      <c r="H3" s="2"/>
      <c r="M3" s="3"/>
      <c r="N3" s="3"/>
    </row>
    <row r="4" spans="1:14" ht="9.75" customHeight="1" x14ac:dyDescent="0.2">
      <c r="A4" s="12" t="s">
        <v>67</v>
      </c>
      <c r="B4" s="15" t="s">
        <v>113</v>
      </c>
      <c r="C4" s="7">
        <v>36</v>
      </c>
      <c r="D4" s="4"/>
      <c r="E4" s="5"/>
      <c r="H4" s="2"/>
      <c r="M4" s="3"/>
      <c r="N4" s="3"/>
    </row>
    <row r="5" spans="1:14" ht="9.75" customHeight="1" x14ac:dyDescent="0.2">
      <c r="A5" s="13"/>
      <c r="D5" s="2"/>
      <c r="E5" s="8"/>
      <c r="F5" s="1" t="str">
        <f>IF(E3=E7," ",IF(E3&gt;E7,D3,D7))</f>
        <v>3-1  Trinity</v>
      </c>
      <c r="G5" s="1">
        <v>47</v>
      </c>
      <c r="H5" s="2"/>
      <c r="M5" s="3"/>
      <c r="N5" s="3"/>
    </row>
    <row r="6" spans="1:14" ht="9.75" customHeight="1" x14ac:dyDescent="0.2">
      <c r="A6" s="10" t="s">
        <v>68</v>
      </c>
      <c r="B6" s="13" t="s">
        <v>60</v>
      </c>
      <c r="C6" s="1">
        <v>46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11"/>
      <c r="B7" s="11"/>
      <c r="C7" s="5"/>
      <c r="D7" s="6" t="str">
        <f>IF(C6=C8," ",IF(C6&gt;C8,A6,A8))</f>
        <v>4-2  Line Mountain</v>
      </c>
      <c r="E7" s="7">
        <v>30</v>
      </c>
      <c r="F7" s="2"/>
      <c r="G7" s="8"/>
      <c r="H7" s="2"/>
      <c r="M7" s="3"/>
      <c r="N7" s="3"/>
    </row>
    <row r="8" spans="1:14" ht="9.75" customHeight="1" x14ac:dyDescent="0.2">
      <c r="A8" s="12" t="s">
        <v>69</v>
      </c>
      <c r="B8" s="15" t="s">
        <v>112</v>
      </c>
      <c r="C8" s="7">
        <v>60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"/>
      <c r="G9" s="8"/>
      <c r="H9" s="1" t="str">
        <f>IF(G5=G13," ",IF(G5&gt;G13,F5,F13))</f>
        <v>3-1  Trinity</v>
      </c>
      <c r="I9" s="6">
        <v>30</v>
      </c>
      <c r="M9" s="3"/>
      <c r="N9" s="3"/>
    </row>
    <row r="10" spans="1:14" ht="9.75" customHeight="1" x14ac:dyDescent="0.2">
      <c r="A10" s="10" t="s">
        <v>324</v>
      </c>
      <c r="B10" s="13" t="s">
        <v>97</v>
      </c>
      <c r="C10" s="1">
        <v>46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11"/>
      <c r="B11" s="11"/>
      <c r="C11" s="5"/>
      <c r="D11" s="1" t="str">
        <f>IF(C10=C12," ",IF(C10&gt;C12,A10,A12))</f>
        <v>1-1  Villa Joseph Marie</v>
      </c>
      <c r="E11" s="1">
        <v>57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70</v>
      </c>
      <c r="B12" s="15" t="s">
        <v>111</v>
      </c>
      <c r="C12" s="7">
        <v>29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"/>
      <c r="E13" s="8"/>
      <c r="F13" s="6" t="str">
        <f>IF(E11=E15," ",IF(E11&gt;E15,D11,D15))</f>
        <v>3-5  Delone Catholic</v>
      </c>
      <c r="G13" s="7">
        <v>43</v>
      </c>
      <c r="H13" s="9"/>
      <c r="I13" s="8"/>
      <c r="M13" s="3"/>
      <c r="N13" s="3"/>
    </row>
    <row r="14" spans="1:14" ht="9.75" customHeight="1" x14ac:dyDescent="0.2">
      <c r="A14" s="10" t="s">
        <v>71</v>
      </c>
      <c r="B14" s="13" t="s">
        <v>11</v>
      </c>
      <c r="C14" s="1">
        <v>37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11"/>
      <c r="B15" s="11"/>
      <c r="C15" s="5"/>
      <c r="D15" s="6" t="str">
        <f>IF(C14=C16," ",IF(C14&gt;C16,A14,A16))</f>
        <v>3-5  Delone Catholic</v>
      </c>
      <c r="E15" s="7">
        <v>65</v>
      </c>
      <c r="F15" s="2"/>
      <c r="H15" s="9"/>
      <c r="I15" s="8"/>
      <c r="M15" s="3"/>
      <c r="N15" s="3"/>
    </row>
    <row r="16" spans="1:14" ht="9.75" customHeight="1" x14ac:dyDescent="0.2">
      <c r="A16" s="12" t="s">
        <v>72</v>
      </c>
      <c r="B16" s="15" t="s">
        <v>60</v>
      </c>
      <c r="C16" s="7">
        <v>39</v>
      </c>
      <c r="D16" s="2"/>
      <c r="F16" s="2"/>
      <c r="H16" s="9"/>
      <c r="I16" s="8"/>
      <c r="M16" s="3"/>
      <c r="N16" s="3"/>
    </row>
    <row r="17" spans="1:14" ht="9.75" customHeight="1" x14ac:dyDescent="0.2">
      <c r="H17" s="9"/>
      <c r="I17" s="8"/>
      <c r="J17" s="6" t="str">
        <f>IF(I9=I25," ",IF(I9&gt;I25,H9,H25))</f>
        <v>3-2  Elco</v>
      </c>
      <c r="K17" s="6">
        <v>34</v>
      </c>
      <c r="M17" s="3"/>
      <c r="N17" s="3"/>
    </row>
    <row r="18" spans="1:14" ht="9.75" customHeight="1" x14ac:dyDescent="0.2">
      <c r="A18" s="10" t="s">
        <v>73</v>
      </c>
      <c r="B18" s="13" t="s">
        <v>101</v>
      </c>
      <c r="C18" s="1">
        <v>64</v>
      </c>
      <c r="H18" s="9"/>
      <c r="I18" s="8"/>
      <c r="J18" s="9"/>
      <c r="K18" s="5"/>
      <c r="M18" s="3"/>
      <c r="N18" s="3"/>
    </row>
    <row r="19" spans="1:14" ht="9.75" customHeight="1" x14ac:dyDescent="0.2">
      <c r="A19" s="11"/>
      <c r="B19" s="11"/>
      <c r="C19" s="5"/>
      <c r="D19" s="1" t="str">
        <f>IF(C18=C20," ",IF(C18&gt;C20,A18,A20))</f>
        <v>4-1  South Williamsport</v>
      </c>
      <c r="E19" s="1">
        <v>30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74</v>
      </c>
      <c r="B20" s="15" t="s">
        <v>12</v>
      </c>
      <c r="C20" s="7">
        <v>46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"/>
      <c r="E21" s="8"/>
      <c r="F21" s="1" t="str">
        <f>IF(E19=E23," ",IF(E19&gt;E23,D19,D23))</f>
        <v>3-2  Elco</v>
      </c>
      <c r="G21" s="1">
        <v>44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75</v>
      </c>
      <c r="B22" s="13" t="s">
        <v>11</v>
      </c>
      <c r="C22" s="1">
        <v>72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11"/>
      <c r="B23" s="11"/>
      <c r="C23" s="5"/>
      <c r="D23" s="6" t="str">
        <f>IF(C22=C24," ",IF(C22&gt;C24,A22,A24))</f>
        <v>3-2  Elco</v>
      </c>
      <c r="E23" s="7">
        <v>59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76</v>
      </c>
      <c r="B24" s="15" t="s">
        <v>110</v>
      </c>
      <c r="C24" s="7">
        <v>41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"/>
      <c r="G25" s="8"/>
      <c r="H25" s="6" t="str">
        <f>IF(G21=G29," ",IF(G21&gt;G29,F21,F29))</f>
        <v>3-2  Elco</v>
      </c>
      <c r="I25" s="7">
        <v>46</v>
      </c>
      <c r="J25" s="9"/>
      <c r="K25" s="8"/>
      <c r="M25" s="3"/>
      <c r="N25" s="3"/>
    </row>
    <row r="26" spans="1:14" ht="9.75" customHeight="1" x14ac:dyDescent="0.2">
      <c r="A26" s="10" t="s">
        <v>77</v>
      </c>
      <c r="B26" s="13" t="s">
        <v>109</v>
      </c>
      <c r="C26" s="1">
        <v>67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11"/>
      <c r="B27" s="11"/>
      <c r="C27" s="5"/>
      <c r="D27" s="1" t="str">
        <f>IF(C26=C28," ",IF(C26&gt;C28,A26,A28))</f>
        <v>2-1  Elk Lake</v>
      </c>
      <c r="E27" s="1">
        <v>41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78</v>
      </c>
      <c r="B28" s="15" t="s">
        <v>108</v>
      </c>
      <c r="C28" s="7">
        <v>60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"/>
      <c r="E29" s="8"/>
      <c r="F29" s="6" t="str">
        <f>IF(E27=E31," ",IF(E27&gt;E31,D27,D31))</f>
        <v>2-1  Elk Lake</v>
      </c>
      <c r="G29" s="7">
        <v>30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79</v>
      </c>
      <c r="B30" s="13" t="s">
        <v>104</v>
      </c>
      <c r="C30" s="1">
        <v>67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11"/>
      <c r="B31" s="11"/>
      <c r="C31" s="5"/>
      <c r="D31" s="6" t="str">
        <f>IF(C30=C32," ",IF(C30&gt;C32,A30,A32))</f>
        <v>3-3  Wyomissing</v>
      </c>
      <c r="E31" s="7">
        <v>30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80</v>
      </c>
      <c r="B32" s="15" t="s">
        <v>104</v>
      </c>
      <c r="C32" s="7">
        <v>58</v>
      </c>
      <c r="D32" s="2"/>
      <c r="F32" s="2"/>
      <c r="H32" s="2"/>
      <c r="I32" s="3"/>
      <c r="J32" s="20" t="s">
        <v>0</v>
      </c>
      <c r="K32" s="8"/>
      <c r="M32" s="3"/>
      <c r="N32" s="3"/>
    </row>
    <row r="33" spans="1:15" ht="9.75" customHeight="1" x14ac:dyDescent="0.2">
      <c r="H33" s="2"/>
      <c r="J33" s="20" t="s">
        <v>7</v>
      </c>
      <c r="K33" s="8"/>
      <c r="L33" s="6" t="str">
        <f>IF(K17=K49," ",IF(K17&gt;K49,J17,J49))</f>
        <v>10-1  Girard</v>
      </c>
      <c r="M33" s="3"/>
      <c r="N33" s="3"/>
      <c r="O33" s="3"/>
    </row>
    <row r="34" spans="1:15" ht="9.75" customHeight="1" x14ac:dyDescent="0.2">
      <c r="A34" s="10" t="s">
        <v>81</v>
      </c>
      <c r="B34" s="13" t="s">
        <v>61</v>
      </c>
      <c r="C34" s="1">
        <v>57</v>
      </c>
      <c r="H34" s="2"/>
      <c r="K34" s="8"/>
      <c r="L34" s="2"/>
      <c r="M34" s="3"/>
      <c r="N34" s="9"/>
      <c r="O34" s="3"/>
    </row>
    <row r="35" spans="1:15" ht="9.75" customHeight="1" x14ac:dyDescent="0.2">
      <c r="A35" s="11"/>
      <c r="B35" s="11"/>
      <c r="C35" s="5"/>
      <c r="D35" s="1" t="str">
        <f>IF(C34=C36," ",IF(C34&gt;C36,A34,A36))</f>
        <v>7-1  Geibel</v>
      </c>
      <c r="E35" s="1">
        <v>59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82</v>
      </c>
      <c r="B36" s="15" t="s">
        <v>100</v>
      </c>
      <c r="C36" s="7">
        <v>45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"/>
      <c r="E37" s="8"/>
      <c r="F37" s="1" t="str">
        <f>IF(E35=E39," ",IF(E35&gt;E39,D35,D39))</f>
        <v>7-1  Geibel</v>
      </c>
      <c r="G37" s="1">
        <v>43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83</v>
      </c>
      <c r="B38" s="13" t="s">
        <v>107</v>
      </c>
      <c r="C38" s="1">
        <v>62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11"/>
      <c r="B39" s="11"/>
      <c r="C39" s="5"/>
      <c r="D39" s="6" t="str">
        <f>IF(C38=C40," ",IF(C38&gt;C40,A38,A40))</f>
        <v>10-2  Saegertown</v>
      </c>
      <c r="E39" s="7">
        <v>55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84</v>
      </c>
      <c r="B40" s="15" t="s">
        <v>106</v>
      </c>
      <c r="C40" s="7">
        <v>43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"/>
      <c r="G41" s="8"/>
      <c r="H41" s="1" t="str">
        <f>IF(G37=G45," ",IF(G37&gt;G45,F37,F45))</f>
        <v>7-4  Ford City</v>
      </c>
      <c r="I41" s="6">
        <v>40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85</v>
      </c>
      <c r="B42" s="13" t="s">
        <v>105</v>
      </c>
      <c r="C42" s="1">
        <v>50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11"/>
      <c r="B43" s="11"/>
      <c r="C43" s="5"/>
      <c r="D43" s="1" t="str">
        <f>IF(C42=C44," ",IF(C42&gt;C44,A42,A44))</f>
        <v>7-4  Ford City</v>
      </c>
      <c r="E43" s="1">
        <v>56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86</v>
      </c>
      <c r="B44" s="15" t="s">
        <v>59</v>
      </c>
      <c r="C44" s="7">
        <v>59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"/>
      <c r="E45" s="8"/>
      <c r="F45" s="6" t="str">
        <f>IF(E43=E47," ",IF(E43&gt;E47,D43,D47))</f>
        <v>7-4  Ford City</v>
      </c>
      <c r="G45" s="7">
        <v>56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87</v>
      </c>
      <c r="B46" s="13" t="s">
        <v>104</v>
      </c>
      <c r="C46" s="1">
        <v>45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11"/>
      <c r="B47" s="11"/>
      <c r="C47" s="5"/>
      <c r="D47" s="6" t="str">
        <f>IF(C46=C48," ",IF(C46&gt;C48,A46,A48))</f>
        <v>9-1  Redbank Valley</v>
      </c>
      <c r="E47" s="7">
        <v>46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88</v>
      </c>
      <c r="B48" s="15" t="s">
        <v>103</v>
      </c>
      <c r="C48" s="7">
        <v>43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"/>
      <c r="I49" s="8"/>
      <c r="J49" s="6" t="str">
        <f>IF(I41=I57," ",IF(I41&gt;I57,H41,H57))</f>
        <v>10-1  Girard</v>
      </c>
      <c r="K49" s="7">
        <v>45</v>
      </c>
      <c r="L49" s="2"/>
      <c r="M49" s="3"/>
      <c r="N49" s="9"/>
      <c r="O49" s="3"/>
    </row>
    <row r="50" spans="1:15" ht="9.75" customHeight="1" x14ac:dyDescent="0.2">
      <c r="A50" s="10" t="s">
        <v>89</v>
      </c>
      <c r="B50" s="13" t="s">
        <v>58</v>
      </c>
      <c r="C50" s="1">
        <v>62</v>
      </c>
      <c r="H50" s="2"/>
      <c r="I50" s="8"/>
      <c r="L50" s="2"/>
      <c r="M50" s="3"/>
      <c r="N50" s="9"/>
      <c r="O50" s="3"/>
    </row>
    <row r="51" spans="1:15" ht="9.75" customHeight="1" x14ac:dyDescent="0.2">
      <c r="A51" s="11"/>
      <c r="B51" s="11"/>
      <c r="C51" s="5"/>
      <c r="D51" s="1" t="str">
        <f>IF(C50=C52," ",IF(C50&gt;C52,A50,A52))</f>
        <v>6-1  Central Cambria</v>
      </c>
      <c r="E51" s="1">
        <v>61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90</v>
      </c>
      <c r="B52" s="15" t="s">
        <v>102</v>
      </c>
      <c r="C52" s="7">
        <v>47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"/>
      <c r="E53" s="8"/>
      <c r="F53" s="1" t="str">
        <f>IF(E51=E55," ",IF(E51&gt;E55,D51,D55))</f>
        <v>6-1  Central Cambria</v>
      </c>
      <c r="G53" s="1">
        <v>38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91</v>
      </c>
      <c r="B54" s="13" t="s">
        <v>101</v>
      </c>
      <c r="C54" s="1">
        <v>71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11"/>
      <c r="B55" s="11"/>
      <c r="C55" s="5"/>
      <c r="D55" s="6" t="str">
        <f>IF(C54=C56," ",IF(C54&gt;C56,A54,A56))</f>
        <v>7-2  Steel Valley</v>
      </c>
      <c r="E55" s="7">
        <v>58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92</v>
      </c>
      <c r="B56" s="15" t="s">
        <v>100</v>
      </c>
      <c r="C56" s="7">
        <v>60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"/>
      <c r="G57" s="8"/>
      <c r="H57" s="1" t="str">
        <f>IF(G53=G61," ",IF(G53&gt;G61,F53,F61))</f>
        <v>10-1  Girard</v>
      </c>
      <c r="I57" s="7">
        <v>52</v>
      </c>
      <c r="L57" s="2"/>
      <c r="M57" s="3"/>
      <c r="N57" s="9"/>
      <c r="O57" s="3"/>
    </row>
    <row r="58" spans="1:15" ht="9.75" customHeight="1" x14ac:dyDescent="0.2">
      <c r="A58" s="10" t="s">
        <v>93</v>
      </c>
      <c r="B58" s="13" t="s">
        <v>99</v>
      </c>
      <c r="C58" s="1">
        <v>44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11"/>
      <c r="B59" s="11"/>
      <c r="C59" s="5"/>
      <c r="D59" s="1" t="str">
        <f>IF(C58=C60," ",IF(C58&gt;C60,A58,A60))</f>
        <v>10-1  Girard</v>
      </c>
      <c r="E59" s="1">
        <v>49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94</v>
      </c>
      <c r="B60" s="15" t="s">
        <v>98</v>
      </c>
      <c r="C60" s="7">
        <v>21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"/>
      <c r="E61" s="19" t="s">
        <v>320</v>
      </c>
      <c r="F61" s="6" t="str">
        <f>IF(E59=E63," ",IF(E59&gt;E63,D59,D63))</f>
        <v>10-1  Girard</v>
      </c>
      <c r="G61" s="7">
        <v>42</v>
      </c>
      <c r="H61" s="2"/>
      <c r="L61" s="2"/>
      <c r="M61" s="3"/>
      <c r="N61" s="9"/>
      <c r="O61" s="3"/>
    </row>
    <row r="62" spans="1:15" ht="9.75" customHeight="1" x14ac:dyDescent="0.2">
      <c r="A62" s="10" t="s">
        <v>95</v>
      </c>
      <c r="B62" s="13" t="s">
        <v>97</v>
      </c>
      <c r="C62" s="1">
        <v>45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11"/>
      <c r="B63" s="11"/>
      <c r="C63" s="5"/>
      <c r="D63" s="6" t="str">
        <f>IF(C62=C64," ",IF(C62&gt;C64,A62,A64))</f>
        <v>7-3  Carlynton</v>
      </c>
      <c r="E63" s="7">
        <v>41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96</v>
      </c>
      <c r="B64" s="15" t="s">
        <v>13</v>
      </c>
      <c r="C64" s="7">
        <v>40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J77" sqref="J77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27</v>
      </c>
      <c r="B2" s="13" t="s">
        <v>11</v>
      </c>
      <c r="C2" s="1">
        <v>53</v>
      </c>
      <c r="H2" s="2"/>
      <c r="M2" s="3"/>
      <c r="N2" s="3"/>
    </row>
    <row r="3" spans="1:14" ht="9.75" customHeight="1" x14ac:dyDescent="0.2">
      <c r="A3" s="11"/>
      <c r="B3" s="11"/>
      <c r="C3" s="5"/>
      <c r="D3" s="1" t="str">
        <f>IF(C2=C4," ",IF(C2&gt;C4,A2,A4))</f>
        <v>4-1  Elkland</v>
      </c>
      <c r="E3" s="1">
        <v>52</v>
      </c>
      <c r="H3" s="2"/>
      <c r="M3" s="3"/>
      <c r="N3" s="3"/>
    </row>
    <row r="4" spans="1:14" ht="9.75" customHeight="1" x14ac:dyDescent="0.2">
      <c r="A4" s="12" t="s">
        <v>28</v>
      </c>
      <c r="B4" s="15" t="s">
        <v>12</v>
      </c>
      <c r="C4" s="7">
        <v>37</v>
      </c>
      <c r="D4" s="4"/>
      <c r="E4" s="5"/>
      <c r="H4" s="2"/>
      <c r="M4" s="3"/>
      <c r="N4" s="3"/>
    </row>
    <row r="5" spans="1:14" ht="9.75" customHeight="1" x14ac:dyDescent="0.2">
      <c r="A5" s="13"/>
      <c r="D5" s="2"/>
      <c r="E5" s="8"/>
      <c r="F5" s="1" t="str">
        <f>IF(E3=E7," ",IF(E3&gt;E7,D3,D7))</f>
        <v>11-2  Pottsville Nativity</v>
      </c>
      <c r="G5" s="1">
        <v>60</v>
      </c>
      <c r="H5" s="2"/>
      <c r="M5" s="3"/>
      <c r="N5" s="3"/>
    </row>
    <row r="6" spans="1:14" ht="9.75" customHeight="1" x14ac:dyDescent="0.2">
      <c r="A6" s="10" t="s">
        <v>29</v>
      </c>
      <c r="B6" s="13" t="s">
        <v>13</v>
      </c>
      <c r="C6" s="1">
        <v>62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11"/>
      <c r="B7" s="11"/>
      <c r="C7" s="5"/>
      <c r="D7" s="6" t="str">
        <f>IF(C6=C8," ",IF(C6&gt;C8,A6,A8))</f>
        <v>11-2  Pottsville Nativity</v>
      </c>
      <c r="E7" s="7">
        <v>65</v>
      </c>
      <c r="F7" s="2"/>
      <c r="G7" s="8"/>
      <c r="H7" s="2"/>
      <c r="M7" s="3"/>
      <c r="N7" s="3"/>
    </row>
    <row r="8" spans="1:14" ht="9.75" customHeight="1" x14ac:dyDescent="0.2">
      <c r="A8" s="12" t="s">
        <v>30</v>
      </c>
      <c r="B8" s="15" t="s">
        <v>14</v>
      </c>
      <c r="C8" s="7">
        <v>72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"/>
      <c r="G9" s="8"/>
      <c r="H9" s="1" t="str">
        <f>IF(G5=G13," ",IF(G5&gt;G13,F5,F13))</f>
        <v>11-3  Marian Catholic</v>
      </c>
      <c r="I9" s="6">
        <v>41</v>
      </c>
      <c r="M9" s="3"/>
      <c r="N9" s="3"/>
    </row>
    <row r="10" spans="1:14" ht="9.75" customHeight="1" x14ac:dyDescent="0.2">
      <c r="A10" s="10" t="s">
        <v>31</v>
      </c>
      <c r="B10" s="13" t="s">
        <v>15</v>
      </c>
      <c r="C10" s="1">
        <v>22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11"/>
      <c r="B11" s="11"/>
      <c r="C11" s="5"/>
      <c r="D11" s="1" t="str">
        <f>IF(C10=C12," ",IF(C10&gt;C12,A10,A12))</f>
        <v>11-3  Marian Catholic</v>
      </c>
      <c r="E11" s="1">
        <v>55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32</v>
      </c>
      <c r="B12" s="15" t="s">
        <v>16</v>
      </c>
      <c r="C12" s="7">
        <v>60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"/>
      <c r="E13" s="19" t="s">
        <v>320</v>
      </c>
      <c r="F13" s="6" t="str">
        <f>IF(E11=E15," ",IF(E11&gt;E15,D11,D15))</f>
        <v>11-3  Marian Catholic</v>
      </c>
      <c r="G13" s="7">
        <v>68</v>
      </c>
      <c r="H13" s="9"/>
      <c r="I13" s="8"/>
      <c r="M13" s="3"/>
      <c r="N13" s="3"/>
    </row>
    <row r="14" spans="1:14" ht="9.75" customHeight="1" x14ac:dyDescent="0.2">
      <c r="A14" s="10" t="s">
        <v>33</v>
      </c>
      <c r="B14" s="13" t="s">
        <v>17</v>
      </c>
      <c r="C14" s="1">
        <v>63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11"/>
      <c r="B15" s="11"/>
      <c r="C15" s="5"/>
      <c r="D15" s="6" t="str">
        <f>IF(C14=C16," ",IF(C14&gt;C16,A14,A16))</f>
        <v>2-1  Seton Catholic</v>
      </c>
      <c r="E15" s="7">
        <v>50</v>
      </c>
      <c r="F15" s="2"/>
      <c r="H15" s="9"/>
      <c r="I15" s="8"/>
      <c r="M15" s="3"/>
      <c r="N15" s="3"/>
    </row>
    <row r="16" spans="1:14" ht="9.75" customHeight="1" x14ac:dyDescent="0.2">
      <c r="A16" s="12" t="s">
        <v>34</v>
      </c>
      <c r="B16" s="15" t="s">
        <v>18</v>
      </c>
      <c r="C16" s="7">
        <v>48</v>
      </c>
      <c r="D16" s="2"/>
      <c r="F16" s="2"/>
      <c r="H16" s="9"/>
      <c r="I16" s="8"/>
      <c r="M16" s="3"/>
      <c r="N16" s="3"/>
    </row>
    <row r="17" spans="1:14" ht="9.75" customHeight="1" x14ac:dyDescent="0.2">
      <c r="H17" s="9"/>
      <c r="I17" s="8"/>
      <c r="J17" s="6" t="str">
        <f>IF(I9=I25," ",IF(I9&gt;I25,H9,H25))</f>
        <v>11-1  Mahanoy Area</v>
      </c>
      <c r="K17" s="6">
        <v>54</v>
      </c>
      <c r="M17" s="3"/>
      <c r="N17" s="3"/>
    </row>
    <row r="18" spans="1:14" ht="9.75" customHeight="1" x14ac:dyDescent="0.2">
      <c r="A18" s="10" t="s">
        <v>35</v>
      </c>
      <c r="B18" s="13" t="s">
        <v>19</v>
      </c>
      <c r="C18" s="1">
        <v>53</v>
      </c>
      <c r="H18" s="9"/>
      <c r="I18" s="8"/>
      <c r="J18" s="9"/>
      <c r="K18" s="5"/>
      <c r="M18" s="3"/>
      <c r="N18" s="3"/>
    </row>
    <row r="19" spans="1:14" ht="9.75" customHeight="1" x14ac:dyDescent="0.2">
      <c r="A19" s="11"/>
      <c r="B19" s="11"/>
      <c r="C19" s="5"/>
      <c r="D19" s="1" t="str">
        <f>IF(C18=C20," ",IF(C18&gt;C20,A18,A20))</f>
        <v>11-1  Mahanoy Area</v>
      </c>
      <c r="E19" s="1">
        <v>50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36</v>
      </c>
      <c r="B20" s="15" t="s">
        <v>20</v>
      </c>
      <c r="C20" s="7">
        <v>45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"/>
      <c r="E21" s="19" t="s">
        <v>320</v>
      </c>
      <c r="F21" s="1" t="str">
        <f>IF(E19=E23," ",IF(E19&gt;E23,D19,D23))</f>
        <v>11-1  Mahanoy Area</v>
      </c>
      <c r="G21" s="1">
        <v>51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37</v>
      </c>
      <c r="B22" s="13" t="s">
        <v>21</v>
      </c>
      <c r="C22" s="1">
        <v>54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11"/>
      <c r="B23" s="11"/>
      <c r="C23" s="5"/>
      <c r="D23" s="6" t="str">
        <f>IF(C22=C24," ",IF(C22&gt;C24,A22,A24))</f>
        <v>4-2  Lourdes</v>
      </c>
      <c r="E23" s="7">
        <v>49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38</v>
      </c>
      <c r="B24" s="15" t="s">
        <v>22</v>
      </c>
      <c r="C24" s="7">
        <v>43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"/>
      <c r="G25" s="8"/>
      <c r="H25" s="6" t="str">
        <f>IF(G21=G29," ",IF(G21&gt;G29,F21,F29))</f>
        <v>11-1  Mahanoy Area</v>
      </c>
      <c r="I25" s="7">
        <v>53</v>
      </c>
      <c r="J25" s="9"/>
      <c r="K25" s="8"/>
      <c r="M25" s="3"/>
      <c r="N25" s="3"/>
    </row>
    <row r="26" spans="1:14" ht="9.75" customHeight="1" x14ac:dyDescent="0.2">
      <c r="A26" s="10" t="s">
        <v>39</v>
      </c>
      <c r="B26" s="13" t="s">
        <v>23</v>
      </c>
      <c r="C26" s="1">
        <v>44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11"/>
      <c r="B27" s="11"/>
      <c r="C27" s="5"/>
      <c r="D27" s="1" t="str">
        <f>IF(C26=C28," ",IF(C26&gt;C28,A26,A28))</f>
        <v>3-1  Holy Name</v>
      </c>
      <c r="E27" s="1">
        <v>45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40</v>
      </c>
      <c r="B28" s="15" t="s">
        <v>24</v>
      </c>
      <c r="C28" s="7">
        <v>30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"/>
      <c r="E29" s="8"/>
      <c r="F29" s="6" t="str">
        <f>IF(E27=E31," ",IF(E27&gt;E31,D27,D31))</f>
        <v>3-1  Holy Name</v>
      </c>
      <c r="G29" s="7">
        <v>46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41</v>
      </c>
      <c r="B30" s="13" t="s">
        <v>25</v>
      </c>
      <c r="C30" s="1">
        <v>61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11"/>
      <c r="B31" s="11"/>
      <c r="C31" s="5"/>
      <c r="D31" s="6" t="str">
        <f>IF(C30=C32," ",IF(C30&gt;C32,A30,A32))</f>
        <v>2-2  Forest City</v>
      </c>
      <c r="E31" s="7">
        <v>38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42</v>
      </c>
      <c r="B32" s="15" t="s">
        <v>26</v>
      </c>
      <c r="C32" s="7">
        <v>36</v>
      </c>
      <c r="D32" s="2"/>
      <c r="F32" s="2"/>
      <c r="H32" s="2"/>
      <c r="I32" s="3"/>
      <c r="J32" s="20" t="s">
        <v>0</v>
      </c>
      <c r="K32" s="8"/>
      <c r="M32" s="3"/>
      <c r="N32" s="3"/>
    </row>
    <row r="33" spans="1:15" ht="9.75" customHeight="1" x14ac:dyDescent="0.2">
      <c r="H33" s="2"/>
      <c r="J33" s="20" t="s">
        <v>8</v>
      </c>
      <c r="K33" s="8"/>
      <c r="L33" s="6" t="str">
        <f>IF(K17=K49," ",IF(K17&gt;K49,J17,J49))</f>
        <v>11-1  Mahanoy Area</v>
      </c>
      <c r="M33" s="3"/>
      <c r="N33" s="3"/>
      <c r="O33" s="3"/>
    </row>
    <row r="34" spans="1:15" ht="9.75" customHeight="1" x14ac:dyDescent="0.2">
      <c r="A34" s="10" t="s">
        <v>65</v>
      </c>
      <c r="B34" s="13" t="s">
        <v>64</v>
      </c>
      <c r="C34" s="1">
        <v>47</v>
      </c>
      <c r="H34" s="2"/>
      <c r="K34" s="8"/>
      <c r="L34" s="2"/>
      <c r="M34" s="3"/>
      <c r="N34" s="9"/>
      <c r="O34" s="3"/>
    </row>
    <row r="35" spans="1:15" ht="9.75" customHeight="1" x14ac:dyDescent="0.2">
      <c r="A35" s="11"/>
      <c r="B35" s="11"/>
      <c r="C35" s="5"/>
      <c r="D35" s="1" t="str">
        <f>IF(C34=C36," ",IF(C34&gt;C36,A34,A36))</f>
        <v>7-1  Mount Alvernia</v>
      </c>
      <c r="E35" s="1">
        <v>46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43</v>
      </c>
      <c r="B36" s="15" t="s">
        <v>22</v>
      </c>
      <c r="C36" s="7">
        <v>36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"/>
      <c r="E37" s="8"/>
      <c r="F37" s="1" t="str">
        <f>IF(E35=E39," ",IF(E35&gt;E39,D35,D39))</f>
        <v>6-2  Williamsburg</v>
      </c>
      <c r="G37" s="1">
        <v>48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44</v>
      </c>
      <c r="B38" s="13" t="s">
        <v>11</v>
      </c>
      <c r="C38" s="1">
        <v>59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11"/>
      <c r="B39" s="11"/>
      <c r="C39" s="5"/>
      <c r="D39" s="6" t="str">
        <f>IF(C38=C40," ",IF(C38&gt;C40,A38,A40))</f>
        <v>6-2  Williamsburg</v>
      </c>
      <c r="E39" s="7">
        <v>50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45</v>
      </c>
      <c r="B40" s="15" t="s">
        <v>58</v>
      </c>
      <c r="C40" s="7">
        <v>35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"/>
      <c r="G41" s="8"/>
      <c r="H41" s="1" t="str">
        <f>IF(G37=G45," ",IF(G37&gt;G45,F37,F45))</f>
        <v>6-2  Williamsburg</v>
      </c>
      <c r="I41" s="6">
        <v>32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46</v>
      </c>
      <c r="B42" s="13" t="s">
        <v>23</v>
      </c>
      <c r="C42" s="1">
        <v>53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11"/>
      <c r="B43" s="11"/>
      <c r="C43" s="5"/>
      <c r="D43" s="1" t="str">
        <f>IF(C42=C44," ",IF(C42&gt;C44,A42,A44))</f>
        <v>5-1  McConnelsburg</v>
      </c>
      <c r="E43" s="1">
        <v>40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47</v>
      </c>
      <c r="B44" s="15" t="s">
        <v>64</v>
      </c>
      <c r="C44" s="7">
        <v>42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"/>
      <c r="E45" s="8"/>
      <c r="F45" s="6" t="str">
        <f>IF(E43=E47," ",IF(E43&gt;E47,D43,D47))</f>
        <v>10-1  Kennedy Christian</v>
      </c>
      <c r="G45" s="7">
        <v>40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48</v>
      </c>
      <c r="B46" s="13" t="s">
        <v>63</v>
      </c>
      <c r="C46" s="1">
        <v>80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11"/>
      <c r="B47" s="11"/>
      <c r="C47" s="5"/>
      <c r="D47" s="6" t="str">
        <f>IF(C46=C48," ",IF(C46&gt;C48,A46,A48))</f>
        <v>10-1  Kennedy Christian</v>
      </c>
      <c r="E47" s="7">
        <v>55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49</v>
      </c>
      <c r="B48" s="15" t="s">
        <v>62</v>
      </c>
      <c r="C48" s="7">
        <v>17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"/>
      <c r="I49" s="8"/>
      <c r="J49" s="6" t="str">
        <f>IF(I41=I57," ",IF(I41&gt;I57,H41,H57))</f>
        <v>6-1  Bishop Carroll</v>
      </c>
      <c r="K49" s="7">
        <v>33</v>
      </c>
      <c r="L49" s="2"/>
      <c r="M49" s="3"/>
      <c r="N49" s="9"/>
      <c r="O49" s="3"/>
    </row>
    <row r="50" spans="1:15" ht="9.75" customHeight="1" x14ac:dyDescent="0.2">
      <c r="A50" s="10" t="s">
        <v>50</v>
      </c>
      <c r="B50" s="13" t="s">
        <v>61</v>
      </c>
      <c r="C50" s="1">
        <v>53</v>
      </c>
      <c r="H50" s="2"/>
      <c r="I50" s="8"/>
      <c r="L50" s="2"/>
      <c r="M50" s="3"/>
      <c r="N50" s="9"/>
      <c r="O50" s="3"/>
    </row>
    <row r="51" spans="1:15" ht="9.75" customHeight="1" x14ac:dyDescent="0.2">
      <c r="A51" s="11"/>
      <c r="B51" s="11"/>
      <c r="C51" s="5"/>
      <c r="D51" s="1" t="str">
        <f>IF(C50=C52," ",IF(C50&gt;C52,A50,A52))</f>
        <v>6-1  Bishop Carroll</v>
      </c>
      <c r="E51" s="1">
        <v>54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51</v>
      </c>
      <c r="B52" s="15" t="s">
        <v>60</v>
      </c>
      <c r="C52" s="7">
        <v>42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"/>
      <c r="E53" s="8"/>
      <c r="F53" s="1" t="str">
        <f>IF(E51=E55," ",IF(E51&gt;E55,D51,D55))</f>
        <v>6-1  Bishop Carroll</v>
      </c>
      <c r="G53" s="1">
        <v>53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52</v>
      </c>
      <c r="B54" s="13" t="s">
        <v>58</v>
      </c>
      <c r="C54" s="1">
        <v>48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11"/>
      <c r="B55" s="11"/>
      <c r="C55" s="5"/>
      <c r="D55" s="6" t="str">
        <f>IF(C54=C56," ",IF(C54&gt;C56,A54,A56))</f>
        <v>7-3  Serra</v>
      </c>
      <c r="E55" s="7">
        <v>46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53</v>
      </c>
      <c r="B56" s="15" t="s">
        <v>20</v>
      </c>
      <c r="C56" s="7">
        <v>49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"/>
      <c r="G57" s="8"/>
      <c r="H57" s="1" t="str">
        <f>IF(G53=G61," ",IF(G53&gt;G61,F53,F61))</f>
        <v>6-1  Bishop Carroll</v>
      </c>
      <c r="I57" s="7">
        <v>34</v>
      </c>
      <c r="L57" s="2"/>
      <c r="M57" s="3"/>
      <c r="N57" s="9"/>
      <c r="O57" s="3"/>
    </row>
    <row r="58" spans="1:15" ht="9.75" customHeight="1" x14ac:dyDescent="0.2">
      <c r="A58" s="10" t="s">
        <v>54</v>
      </c>
      <c r="B58" s="13" t="s">
        <v>59</v>
      </c>
      <c r="C58" s="1">
        <v>58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11"/>
      <c r="B59" s="11"/>
      <c r="C59" s="5"/>
      <c r="D59" s="1" t="str">
        <f>IF(C58=C60," ",IF(C58&gt;C60,A58,A60))</f>
        <v>9-1  DuBois Central Christian</v>
      </c>
      <c r="E59" s="1">
        <v>54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55</v>
      </c>
      <c r="B60" s="15" t="s">
        <v>24</v>
      </c>
      <c r="C60" s="7">
        <v>55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"/>
      <c r="E61" s="8"/>
      <c r="F61" s="6" t="str">
        <f>IF(E59=E63," ",IF(E59&gt;E63,D59,D63))</f>
        <v>7-2  Monessen</v>
      </c>
      <c r="G61" s="7">
        <v>45</v>
      </c>
      <c r="H61" s="2"/>
      <c r="L61" s="2"/>
      <c r="M61" s="3"/>
      <c r="N61" s="9"/>
      <c r="O61" s="3"/>
    </row>
    <row r="62" spans="1:15" ht="9.75" customHeight="1" x14ac:dyDescent="0.2">
      <c r="A62" s="10" t="s">
        <v>56</v>
      </c>
      <c r="B62" s="13" t="s">
        <v>23</v>
      </c>
      <c r="C62" s="1">
        <v>78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11"/>
      <c r="B63" s="11"/>
      <c r="C63" s="5"/>
      <c r="D63" s="6" t="str">
        <f>IF(C62=C64," ",IF(C62&gt;C64,A62,A64))</f>
        <v>7-2  Monessen</v>
      </c>
      <c r="E63" s="7">
        <v>61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57</v>
      </c>
      <c r="B64" s="15" t="s">
        <v>58</v>
      </c>
      <c r="C64" s="7">
        <v>49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1998 AAAA Boys</vt:lpstr>
      <vt:lpstr>1998 AAA Boys</vt:lpstr>
      <vt:lpstr>1998 AA Boys</vt:lpstr>
      <vt:lpstr>1998 A Boys</vt:lpstr>
      <vt:lpstr>1998 AAAA Girls</vt:lpstr>
      <vt:lpstr>1998 AAA Girls</vt:lpstr>
      <vt:lpstr>1998 AA Girls</vt:lpstr>
      <vt:lpstr>1998 A Girls</vt:lpstr>
      <vt:lpstr>'1998 A Girls'!Print_Area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1999-02-15T21:32:23Z</cp:lastPrinted>
  <dcterms:created xsi:type="dcterms:W3CDTF">1998-02-04T06:41:48Z</dcterms:created>
  <dcterms:modified xsi:type="dcterms:W3CDTF">2012-10-17T21:17:41Z</dcterms:modified>
</cp:coreProperties>
</file>