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90" yWindow="-60" windowWidth="4980" windowHeight="7320"/>
  </bookViews>
  <sheets>
    <sheet name="1999 AAAA Boys" sheetId="8" r:id="rId1"/>
    <sheet name="1999 AAA Boys" sheetId="9" r:id="rId2"/>
    <sheet name="1999 AA Boys" sheetId="10" r:id="rId3"/>
    <sheet name="1999 A Boys" sheetId="11" r:id="rId4"/>
    <sheet name="1999 AAAA Girls" sheetId="12" r:id="rId5"/>
    <sheet name="1999 AAA Girls" sheetId="13" r:id="rId6"/>
    <sheet name="1999 AA Girls" sheetId="14" r:id="rId7"/>
    <sheet name="1999 A Girls" sheetId="15" r:id="rId8"/>
  </sheets>
  <definedNames>
    <definedName name="_xlnm.Print_Area" localSheetId="7">'1999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1" l="1"/>
  <c r="D59" i="11"/>
  <c r="F61" i="11" s="1"/>
  <c r="D51" i="11"/>
  <c r="F53" i="11" s="1"/>
  <c r="H57" i="11" s="1"/>
  <c r="J49" i="11" s="1"/>
  <c r="L33" i="11" s="1"/>
  <c r="D55" i="11"/>
  <c r="D35" i="11"/>
  <c r="F37" i="11" s="1"/>
  <c r="D39" i="11"/>
  <c r="D43" i="11"/>
  <c r="F45" i="11" s="1"/>
  <c r="D47" i="11"/>
  <c r="D31" i="11"/>
  <c r="D27" i="11"/>
  <c r="F29" i="11" s="1"/>
  <c r="D19" i="11"/>
  <c r="F21" i="11" s="1"/>
  <c r="D23" i="11"/>
  <c r="D3" i="11"/>
  <c r="F5" i="11" s="1"/>
  <c r="H9" i="11" s="1"/>
  <c r="J17" i="11" s="1"/>
  <c r="D7" i="11"/>
  <c r="D11" i="11"/>
  <c r="D15" i="11"/>
  <c r="F13" i="11"/>
  <c r="D63" i="15"/>
  <c r="D59" i="15"/>
  <c r="F61" i="15" s="1"/>
  <c r="D51" i="15"/>
  <c r="D55" i="15"/>
  <c r="F53" i="15"/>
  <c r="H57" i="15" s="1"/>
  <c r="J49" i="15" s="1"/>
  <c r="D47" i="15"/>
  <c r="D43" i="15"/>
  <c r="F45" i="15" s="1"/>
  <c r="D35" i="15"/>
  <c r="D39" i="15"/>
  <c r="F37" i="15"/>
  <c r="D19" i="15"/>
  <c r="D23" i="15"/>
  <c r="F21" i="15"/>
  <c r="D27" i="15"/>
  <c r="F29" i="15" s="1"/>
  <c r="D31" i="15"/>
  <c r="D15" i="15"/>
  <c r="D11" i="15"/>
  <c r="F13" i="15" s="1"/>
  <c r="D3" i="15"/>
  <c r="D7" i="15"/>
  <c r="F5" i="15"/>
  <c r="D63" i="10"/>
  <c r="D59" i="10"/>
  <c r="F61" i="10"/>
  <c r="D51" i="10"/>
  <c r="D55" i="10"/>
  <c r="F53" i="10"/>
  <c r="D47" i="10"/>
  <c r="F45" i="10" s="1"/>
  <c r="D43" i="10"/>
  <c r="D35" i="10"/>
  <c r="F37" i="10" s="1"/>
  <c r="H41" i="10" s="1"/>
  <c r="D39" i="10"/>
  <c r="D19" i="10"/>
  <c r="F21" i="10" s="1"/>
  <c r="H25" i="10" s="1"/>
  <c r="J17" i="10" s="1"/>
  <c r="L33" i="10" s="1"/>
  <c r="D23" i="10"/>
  <c r="D27" i="10"/>
  <c r="D31" i="10"/>
  <c r="F29" i="10"/>
  <c r="D3" i="10"/>
  <c r="F5" i="10" s="1"/>
  <c r="D7" i="10"/>
  <c r="D11" i="10"/>
  <c r="F13" i="10" s="1"/>
  <c r="D15" i="10"/>
  <c r="D63" i="14"/>
  <c r="D59" i="14"/>
  <c r="F61" i="14" s="1"/>
  <c r="D51" i="14"/>
  <c r="D55" i="14"/>
  <c r="F53" i="14"/>
  <c r="D47" i="14"/>
  <c r="D43" i="14"/>
  <c r="F45" i="14" s="1"/>
  <c r="D35" i="14"/>
  <c r="D39" i="14"/>
  <c r="F37" i="14"/>
  <c r="H41" i="14" s="1"/>
  <c r="D19" i="14"/>
  <c r="D23" i="14"/>
  <c r="F21" i="14"/>
  <c r="D27" i="14"/>
  <c r="F29" i="14" s="1"/>
  <c r="D31" i="14"/>
  <c r="D15" i="14"/>
  <c r="D11" i="14"/>
  <c r="F13" i="14" s="1"/>
  <c r="D3" i="14"/>
  <c r="D7" i="14"/>
  <c r="F5" i="14"/>
  <c r="D63" i="9"/>
  <c r="D59" i="9"/>
  <c r="F61" i="9"/>
  <c r="D51" i="9"/>
  <c r="D55" i="9"/>
  <c r="F53" i="9"/>
  <c r="H57" i="9" s="1"/>
  <c r="D35" i="9"/>
  <c r="F37" i="9" s="1"/>
  <c r="H41" i="9" s="1"/>
  <c r="J49" i="9" s="1"/>
  <c r="L33" i="9" s="1"/>
  <c r="D39" i="9"/>
  <c r="D43" i="9"/>
  <c r="F45" i="9" s="1"/>
  <c r="D47" i="9"/>
  <c r="D3" i="9"/>
  <c r="D7" i="9"/>
  <c r="F5" i="9"/>
  <c r="D11" i="9"/>
  <c r="F13" i="9" s="1"/>
  <c r="D15" i="9"/>
  <c r="D31" i="9"/>
  <c r="D27" i="9"/>
  <c r="F29" i="9" s="1"/>
  <c r="D19" i="9"/>
  <c r="F21" i="9" s="1"/>
  <c r="H25" i="9" s="1"/>
  <c r="D23" i="9"/>
  <c r="D63" i="13"/>
  <c r="F61" i="13" s="1"/>
  <c r="D59" i="13"/>
  <c r="D51" i="13"/>
  <c r="F53" i="13" s="1"/>
  <c r="D55" i="13"/>
  <c r="D35" i="13"/>
  <c r="F37" i="13" s="1"/>
  <c r="D39" i="13"/>
  <c r="D43" i="13"/>
  <c r="D47" i="13"/>
  <c r="F45" i="13" s="1"/>
  <c r="D31" i="13"/>
  <c r="F29" i="13" s="1"/>
  <c r="D27" i="13"/>
  <c r="D19" i="13"/>
  <c r="F21" i="13" s="1"/>
  <c r="H25" i="13" s="1"/>
  <c r="D23" i="13"/>
  <c r="D3" i="13"/>
  <c r="F5" i="13" s="1"/>
  <c r="H9" i="13" s="1"/>
  <c r="J17" i="13" s="1"/>
  <c r="D7" i="13"/>
  <c r="D11" i="13"/>
  <c r="F13" i="13" s="1"/>
  <c r="D15" i="13"/>
  <c r="D63" i="8"/>
  <c r="D59" i="8"/>
  <c r="F61" i="8" s="1"/>
  <c r="D51" i="8"/>
  <c r="D55" i="8"/>
  <c r="F53" i="8"/>
  <c r="H57" i="8" s="1"/>
  <c r="J49" i="8" s="1"/>
  <c r="D35" i="8"/>
  <c r="D39" i="8"/>
  <c r="F37" i="8" s="1"/>
  <c r="H41" i="8" s="1"/>
  <c r="D43" i="8"/>
  <c r="F45" i="8" s="1"/>
  <c r="D47" i="8"/>
  <c r="D19" i="8"/>
  <c r="F21" i="8" s="1"/>
  <c r="H25" i="8" s="1"/>
  <c r="D23" i="8"/>
  <c r="D27" i="8"/>
  <c r="F29" i="8" s="1"/>
  <c r="D31" i="8"/>
  <c r="D3" i="8"/>
  <c r="F5" i="8" s="1"/>
  <c r="H9" i="8" s="1"/>
  <c r="J17" i="8" s="1"/>
  <c r="L33" i="8" s="1"/>
  <c r="D7" i="8"/>
  <c r="D11" i="8"/>
  <c r="D15" i="8"/>
  <c r="F13" i="8"/>
  <c r="D63" i="12"/>
  <c r="F61" i="12" s="1"/>
  <c r="D59" i="12"/>
  <c r="D51" i="12"/>
  <c r="F53" i="12" s="1"/>
  <c r="H57" i="12" s="1"/>
  <c r="J49" i="12" s="1"/>
  <c r="L33" i="12" s="1"/>
  <c r="D55" i="12"/>
  <c r="D47" i="12"/>
  <c r="D43" i="12"/>
  <c r="F45" i="12"/>
  <c r="D35" i="12"/>
  <c r="F37" i="12" s="1"/>
  <c r="H41" i="12" s="1"/>
  <c r="D39" i="12"/>
  <c r="D3" i="12"/>
  <c r="F5" i="12" s="1"/>
  <c r="H9" i="12" s="1"/>
  <c r="J17" i="12" s="1"/>
  <c r="D7" i="12"/>
  <c r="D11" i="12"/>
  <c r="D15" i="12"/>
  <c r="F13" i="12"/>
  <c r="D31" i="12"/>
  <c r="F29" i="12" s="1"/>
  <c r="D27" i="12"/>
  <c r="D19" i="12"/>
  <c r="F21" i="12" s="1"/>
  <c r="D23" i="12"/>
  <c r="H57" i="10"/>
  <c r="J49" i="10"/>
  <c r="H25" i="11" l="1"/>
  <c r="H41" i="11"/>
  <c r="H41" i="13"/>
  <c r="J49" i="13" s="1"/>
  <c r="L33" i="13" s="1"/>
  <c r="H9" i="14"/>
  <c r="H25" i="14"/>
  <c r="J17" i="14" s="1"/>
  <c r="L33" i="14" s="1"/>
  <c r="H25" i="15"/>
  <c r="J17" i="15" s="1"/>
  <c r="L33" i="15" s="1"/>
  <c r="H9" i="9"/>
  <c r="J17" i="9" s="1"/>
  <c r="H41" i="15"/>
  <c r="H9" i="10"/>
  <c r="H25" i="12"/>
  <c r="H57" i="13"/>
  <c r="H57" i="14"/>
  <c r="J49" i="14" s="1"/>
  <c r="H9" i="15"/>
</calcChain>
</file>

<file path=xl/sharedStrings.xml><?xml version="1.0" encoding="utf-8"?>
<sst xmlns="http://schemas.openxmlformats.org/spreadsheetml/2006/main" count="542" uniqueCount="337">
  <si>
    <t>Hersheypark Arena</t>
  </si>
  <si>
    <t>Sat. 3/27  8:00 pm</t>
  </si>
  <si>
    <t>Fri. 3/26  8:00 pm</t>
  </si>
  <si>
    <t>Fri. 3/26  3:00 pm</t>
  </si>
  <si>
    <t>Sat. 3/27  3:00 pm</t>
  </si>
  <si>
    <t>Fri. 3/26  6:00 pm</t>
  </si>
  <si>
    <t>Sat. 3/27  6:00 pm</t>
  </si>
  <si>
    <t>Fri. 3/26  1:00 pm</t>
  </si>
  <si>
    <t>Sat. 3/27  1:00 pm</t>
  </si>
  <si>
    <t>3-2 Lancaster Country Day</t>
  </si>
  <si>
    <t>3-1 Lebanon Catholic</t>
  </si>
  <si>
    <t>3-2 Hershey</t>
  </si>
  <si>
    <t>3-1 Steel-High</t>
  </si>
  <si>
    <t>3-7 Susquenita</t>
  </si>
  <si>
    <t>3-5 Conestoga Valley</t>
  </si>
  <si>
    <t>3-3 Conrad Weiser</t>
  </si>
  <si>
    <t>3-3 Central Dauphin</t>
  </si>
  <si>
    <t>3-4 York</t>
  </si>
  <si>
    <t>3-4 Mount Calvary</t>
  </si>
  <si>
    <t>3-3 Greenwood</t>
  </si>
  <si>
    <t>3-3 Susquehanna Twp.</t>
  </si>
  <si>
    <t>3-4 Garden Spot</t>
  </si>
  <si>
    <t>3-5 Bishop McDevitt</t>
  </si>
  <si>
    <t>3-6 Exeter</t>
  </si>
  <si>
    <t>3-7 Palmyra</t>
  </si>
  <si>
    <t>3-3 Lancaster</t>
  </si>
  <si>
    <t>3-5 Cumberland Valley</t>
  </si>
  <si>
    <t>3-3 Halifax</t>
  </si>
  <si>
    <t>3-4 Milton Hershey</t>
  </si>
  <si>
    <t>3-5 Reading CC</t>
  </si>
  <si>
    <t>3-5 Anteitam</t>
  </si>
  <si>
    <t>3-5 Red Lion</t>
  </si>
  <si>
    <t>3-6 Delone Catholic</t>
  </si>
  <si>
    <t>3-4 Susquehanna Twp.</t>
  </si>
  <si>
    <t>3-6 Daniel Boone</t>
  </si>
  <si>
    <t>3-5 Steel-High</t>
  </si>
  <si>
    <t>3-3 Columbia</t>
  </si>
  <si>
    <t>3-4 Holy Name</t>
  </si>
  <si>
    <t>3-5 Wyomissing</t>
  </si>
  <si>
    <t>3-6 Biglerville</t>
  </si>
  <si>
    <t>4-2 Warrior Run</t>
  </si>
  <si>
    <t>4-1 Shamokin</t>
  </si>
  <si>
    <t>3-1 Central York</t>
  </si>
  <si>
    <t>3-2 Cumberland Valley</t>
  </si>
  <si>
    <t>3-1 Trinity</t>
  </si>
  <si>
    <t>3-2 Delone Catholic</t>
  </si>
  <si>
    <t>3-1 Holy Name</t>
  </si>
  <si>
    <t>3-2 Scotland</t>
  </si>
  <si>
    <t>1-1 Chester</t>
  </si>
  <si>
    <t>1-2 Pennsbury</t>
  </si>
  <si>
    <t>1-1 Pottstown</t>
  </si>
  <si>
    <t>1-2 Holy Ghost Prep</t>
  </si>
  <si>
    <t>1-3 Lansdale Catholic</t>
  </si>
  <si>
    <t>1-1 Devon Prep</t>
  </si>
  <si>
    <t>1-1 Cheltenham</t>
  </si>
  <si>
    <t>1-2 Downingtown</t>
  </si>
  <si>
    <t>1-3 Council Rock</t>
  </si>
  <si>
    <t>1-4 Springfield-Delco</t>
  </si>
  <si>
    <t>1-7 Haverford</t>
  </si>
  <si>
    <t>2-1 Williamsport</t>
  </si>
  <si>
    <t>3-2 Hempfield</t>
  </si>
  <si>
    <t>3-1 Harrisburg</t>
  </si>
  <si>
    <t>2-2 Wyoming Valley West</t>
  </si>
  <si>
    <t>2-1 Crestwood</t>
  </si>
  <si>
    <t>2-2 Nanticoke</t>
  </si>
  <si>
    <t>3-1 York Catholic</t>
  </si>
  <si>
    <t>2-3 Bishop O' Hara</t>
  </si>
  <si>
    <t>2-2 Dunmore</t>
  </si>
  <si>
    <t>4-3 Mount Carmel</t>
  </si>
  <si>
    <t>2-1 Wilkes-Barre GAR</t>
  </si>
  <si>
    <t>3-2 Annville-Cleona</t>
  </si>
  <si>
    <t>4-4 Elkland</t>
  </si>
  <si>
    <t>4-2 Sayre</t>
  </si>
  <si>
    <t>4-3 Galeton</t>
  </si>
  <si>
    <t>4-1 Lourdes</t>
  </si>
  <si>
    <t>2-3 Susquehanna</t>
  </si>
  <si>
    <t>3-1 Elco</t>
  </si>
  <si>
    <t>3-2 Lancaster Catholic</t>
  </si>
  <si>
    <t>4-2 Line Mountain</t>
  </si>
  <si>
    <t>4-1 Southern Columbia</t>
  </si>
  <si>
    <t>4-4 Muncy</t>
  </si>
  <si>
    <t>4-3 Elkland</t>
  </si>
  <si>
    <t>11-2 Blue Mountain</t>
  </si>
  <si>
    <t>11-1 North Schuylkill</t>
  </si>
  <si>
    <t>11-1 Marian Catholic</t>
  </si>
  <si>
    <t>11-2 Pottsville Nativity</t>
  </si>
  <si>
    <t>11-3 Pine Grove</t>
  </si>
  <si>
    <t>11-1 Panther Valley</t>
  </si>
  <si>
    <t>11-2 Catasauqua</t>
  </si>
  <si>
    <t>4-2 Northeast Bradford</t>
  </si>
  <si>
    <t>7-1 Blackhawk</t>
  </si>
  <si>
    <t>7-2 South Park</t>
  </si>
  <si>
    <t>7-1 Duquesne</t>
  </si>
  <si>
    <t>10-1 Erie McDowell</t>
  </si>
  <si>
    <t>9-1 Kane</t>
  </si>
  <si>
    <t>10-1 Grove City</t>
  </si>
  <si>
    <t>10-2 General McLane</t>
  </si>
  <si>
    <t>10-3 Union City</t>
  </si>
  <si>
    <t>10-3 Franklin</t>
  </si>
  <si>
    <t>10-1 Mercyhurst Prep</t>
  </si>
  <si>
    <t>10-2 George Jr. Republic</t>
  </si>
  <si>
    <t>10-4 Girard</t>
  </si>
  <si>
    <t>10-2 Erie Prep</t>
  </si>
  <si>
    <t>5-1 Shanksville</t>
  </si>
  <si>
    <t>5-2 Tussey Mountain</t>
  </si>
  <si>
    <t>5-1 McConnellsburg</t>
  </si>
  <si>
    <t>5-2 Conemaugh Twp.</t>
  </si>
  <si>
    <t>5-1 Windber</t>
  </si>
  <si>
    <t>5-1 Everett</t>
  </si>
  <si>
    <t>10-2 Linesville</t>
  </si>
  <si>
    <t>10-3 Cochranton</t>
  </si>
  <si>
    <t>10-1 Kennedy Christian</t>
  </si>
  <si>
    <t>7-1 New Castle</t>
  </si>
  <si>
    <t>7-2 North Allegheny</t>
  </si>
  <si>
    <t>8-1 Peabody</t>
  </si>
  <si>
    <t>8-2 Oliver</t>
  </si>
  <si>
    <t>7-1 Oakland Catholic</t>
  </si>
  <si>
    <t>7-1 Serra</t>
  </si>
  <si>
    <t>7-2 Geibel</t>
  </si>
  <si>
    <t>6-1 Lewistown</t>
  </si>
  <si>
    <t>6-2 Martinsburg Central</t>
  </si>
  <si>
    <t>6-3 Indian Valley</t>
  </si>
  <si>
    <t>6-3 Williamsburg</t>
  </si>
  <si>
    <t>1-3 Norristown</t>
  </si>
  <si>
    <t>1-4 Hatboro-Horsham</t>
  </si>
  <si>
    <t>1-5 Academy Park</t>
  </si>
  <si>
    <t>1-6 West Chester East</t>
  </si>
  <si>
    <t>1-7 Council Rock</t>
  </si>
  <si>
    <t>1-1 St. Pius X</t>
  </si>
  <si>
    <t>1-5 Chester</t>
  </si>
  <si>
    <t>1-2 Strath Haven</t>
  </si>
  <si>
    <t>1-1 Upper Moreland</t>
  </si>
  <si>
    <t>1-3 Nazareth Academy</t>
  </si>
  <si>
    <t>1-1 Christopher Dock</t>
  </si>
  <si>
    <t>11-1 Pottsville Nativity</t>
  </si>
  <si>
    <t>11-2 Marian Catholic</t>
  </si>
  <si>
    <t>7-4 Penn Hills</t>
  </si>
  <si>
    <t>7-6 Connellsville</t>
  </si>
  <si>
    <t>7-5 Pittsburgh CC</t>
  </si>
  <si>
    <t>7-7 Greensburg Salem</t>
  </si>
  <si>
    <t>7-3 McKeesport</t>
  </si>
  <si>
    <t>6-4 Lock Haven</t>
  </si>
  <si>
    <t>6-2 Marion Catholic</t>
  </si>
  <si>
    <t>6-3 Clearfield</t>
  </si>
  <si>
    <t>7-5 Waynesburg</t>
  </si>
  <si>
    <t>7-6 Pine-Richland</t>
  </si>
  <si>
    <t>7-4 Chartiers Valley</t>
  </si>
  <si>
    <t>7-8 Hopewell</t>
  </si>
  <si>
    <t>7-7 Valley</t>
  </si>
  <si>
    <t>7-3 Montour</t>
  </si>
  <si>
    <t>7-8 Peters Twp.</t>
  </si>
  <si>
    <t>11-3 ND East Stroudsburg</t>
  </si>
  <si>
    <t>4-2 Towanda</t>
  </si>
  <si>
    <t>11-3 Williams Valley</t>
  </si>
  <si>
    <t>4-1 Central Columbia</t>
  </si>
  <si>
    <t>7-1 Shady Side Academy</t>
  </si>
  <si>
    <t>7-2 Farrell</t>
  </si>
  <si>
    <t>9-1 Dubois</t>
  </si>
  <si>
    <t>11-2 Easton</t>
  </si>
  <si>
    <t>11-1 Stroudsburg</t>
  </si>
  <si>
    <t>8-3 Brashear</t>
  </si>
  <si>
    <t>7-3 Quaker Valley</t>
  </si>
  <si>
    <t>7-4 Greensburg CC</t>
  </si>
  <si>
    <t>7-5 Aliquippa</t>
  </si>
  <si>
    <t>7-6 Sto-Rox</t>
  </si>
  <si>
    <t>2-1 Bishop Hannan</t>
  </si>
  <si>
    <t>2-2 Old Forge</t>
  </si>
  <si>
    <t>9-1 Elk County Christian</t>
  </si>
  <si>
    <t>9-2 North Clarion</t>
  </si>
  <si>
    <t>9-3 Cameron County</t>
  </si>
  <si>
    <t>6-3 Saltsburg</t>
  </si>
  <si>
    <t>7-5 Riverview</t>
  </si>
  <si>
    <t>7-4 Summit Academy</t>
  </si>
  <si>
    <t>7-3 St. Joseph's</t>
  </si>
  <si>
    <t>6-3 Purchase Line</t>
  </si>
  <si>
    <t>9-2 Karns City</t>
  </si>
  <si>
    <t>7-4 Mt. Lebanon</t>
  </si>
  <si>
    <t>10-2 Mercyhurst Prep</t>
  </si>
  <si>
    <t>7-6 Canevin</t>
  </si>
  <si>
    <t>9-1 Clearfield</t>
  </si>
  <si>
    <t>7-5 Fox Chapel</t>
  </si>
  <si>
    <t>7-8 Latrobe</t>
  </si>
  <si>
    <t>7-7 Bethel Park</t>
  </si>
  <si>
    <t>7-3 Upper St. Clair</t>
  </si>
  <si>
    <t>4-1 Montoursville</t>
  </si>
  <si>
    <t>4-2 Milton</t>
  </si>
  <si>
    <t>6-4 Central Cambria</t>
  </si>
  <si>
    <t>7-5 Peters Twp.</t>
  </si>
  <si>
    <t>10-2 Fort LeBouf</t>
  </si>
  <si>
    <t>7-4 West Mifflin</t>
  </si>
  <si>
    <t>7-8 Pine-Richland</t>
  </si>
  <si>
    <t>7-2 North Catholic</t>
  </si>
  <si>
    <t>10-3 Cambridge Springs</t>
  </si>
  <si>
    <t>10-1 Girard</t>
  </si>
  <si>
    <t>10-3 Sharon</t>
  </si>
  <si>
    <t>10-1 Franklin</t>
  </si>
  <si>
    <t>7-7 Thomas Jefferson</t>
  </si>
  <si>
    <t>7-3 Steel Valley</t>
  </si>
  <si>
    <t>4-3 Central Columbia</t>
  </si>
  <si>
    <t>7-1 East Allegheny</t>
  </si>
  <si>
    <t>10-4 Cranberry</t>
  </si>
  <si>
    <t>10-2 Kennedy Christian</t>
  </si>
  <si>
    <t>6-1 Westmont-Hilltop</t>
  </si>
  <si>
    <t>7-5 Brentwood</t>
  </si>
  <si>
    <t>7-3 Aliquippa</t>
  </si>
  <si>
    <t>7-6 Ford City</t>
  </si>
  <si>
    <t>7-2 Carlynton</t>
  </si>
  <si>
    <t>7-4 Seton-LaSalle</t>
  </si>
  <si>
    <t>10-2 Conneaut Lake</t>
  </si>
  <si>
    <t>7-4 Monessen</t>
  </si>
  <si>
    <t>7-3 Vincentian</t>
  </si>
  <si>
    <t>11-2 Allentown CC</t>
  </si>
  <si>
    <t>11-1 Blue Mountain</t>
  </si>
  <si>
    <t>11-1 Easton</t>
  </si>
  <si>
    <t>11-2 Whitehall</t>
  </si>
  <si>
    <t>11-2 Salisbury</t>
  </si>
  <si>
    <t>11-1 Mahanoy Area</t>
  </si>
  <si>
    <t>6-2 Richland</t>
  </si>
  <si>
    <t>22-4</t>
  </si>
  <si>
    <t>17-11</t>
  </si>
  <si>
    <t>21-9</t>
  </si>
  <si>
    <t>21-7</t>
  </si>
  <si>
    <t>20-8</t>
  </si>
  <si>
    <t>29-1</t>
  </si>
  <si>
    <t>22-6</t>
  </si>
  <si>
    <t>25-1</t>
  </si>
  <si>
    <t>19-10</t>
  </si>
  <si>
    <t>25-3</t>
  </si>
  <si>
    <t>19-6</t>
  </si>
  <si>
    <t>24-6</t>
  </si>
  <si>
    <t>25-4</t>
  </si>
  <si>
    <t>25-5</t>
  </si>
  <si>
    <t>27-1</t>
  </si>
  <si>
    <t>20-6</t>
  </si>
  <si>
    <t>13-13</t>
  </si>
  <si>
    <t>23-4</t>
  </si>
  <si>
    <t>17-9</t>
  </si>
  <si>
    <t>18-7</t>
  </si>
  <si>
    <t>15-9</t>
  </si>
  <si>
    <t>18-8</t>
  </si>
  <si>
    <t>21-6</t>
  </si>
  <si>
    <t>19-7</t>
  </si>
  <si>
    <t>16-9</t>
  </si>
  <si>
    <t>18-9</t>
  </si>
  <si>
    <t>16-11</t>
  </si>
  <si>
    <t>22-5</t>
  </si>
  <si>
    <t>20-7</t>
  </si>
  <si>
    <t>26-2</t>
  </si>
  <si>
    <t>24-5</t>
  </si>
  <si>
    <t>23-2</t>
  </si>
  <si>
    <t>14-12</t>
  </si>
  <si>
    <t>24-4</t>
  </si>
  <si>
    <t>17-8</t>
  </si>
  <si>
    <t>8-1 Westinghouse</t>
  </si>
  <si>
    <t>15-10</t>
  </si>
  <si>
    <t>19-5</t>
  </si>
  <si>
    <t>24-1</t>
  </si>
  <si>
    <t>21-5</t>
  </si>
  <si>
    <t>16-10</t>
  </si>
  <si>
    <t>17-10</t>
  </si>
  <si>
    <t>23-3</t>
  </si>
  <si>
    <t>28-2</t>
  </si>
  <si>
    <t>20-4</t>
  </si>
  <si>
    <t>24-2</t>
  </si>
  <si>
    <t>18-10</t>
  </si>
  <si>
    <t>19-8</t>
  </si>
  <si>
    <t>23-6</t>
  </si>
  <si>
    <t>19-9</t>
  </si>
  <si>
    <t>22-2</t>
  </si>
  <si>
    <t>24-3</t>
  </si>
  <si>
    <t>18-5</t>
  </si>
  <si>
    <t>14-13</t>
  </si>
  <si>
    <t>22-1</t>
  </si>
  <si>
    <t>20-5</t>
  </si>
  <si>
    <t>7-2 Sacred Heart</t>
  </si>
  <si>
    <t>12-10</t>
  </si>
  <si>
    <t>22-3</t>
  </si>
  <si>
    <t>20-9</t>
  </si>
  <si>
    <t>27-2</t>
  </si>
  <si>
    <t>22-7</t>
  </si>
  <si>
    <t>14-14</t>
  </si>
  <si>
    <t>8-1 Schenley</t>
  </si>
  <si>
    <t>7-6 Hempfield</t>
  </si>
  <si>
    <t>17-7</t>
  </si>
  <si>
    <t>9-11</t>
  </si>
  <si>
    <t>8-2 Brashear</t>
  </si>
  <si>
    <t>25-2</t>
  </si>
  <si>
    <t>11-9</t>
  </si>
  <si>
    <t>8-3 Perry</t>
  </si>
  <si>
    <t>29-2</t>
  </si>
  <si>
    <t>26-0</t>
  </si>
  <si>
    <t>23-5</t>
  </si>
  <si>
    <t>26-1</t>
  </si>
  <si>
    <t>15-12</t>
  </si>
  <si>
    <t>11-14</t>
  </si>
  <si>
    <t>16-12</t>
  </si>
  <si>
    <t>16-8</t>
  </si>
  <si>
    <t>14-10</t>
  </si>
  <si>
    <t>7-20</t>
  </si>
  <si>
    <t>17-3</t>
  </si>
  <si>
    <t>20-3</t>
  </si>
  <si>
    <t>11-15</t>
  </si>
  <si>
    <t>14-11</t>
  </si>
  <si>
    <t>6-2 Juniata Valley</t>
  </si>
  <si>
    <t>12-14</t>
  </si>
  <si>
    <t>21-8</t>
  </si>
  <si>
    <t>6-1 Homer Center</t>
  </si>
  <si>
    <t>2-1 Abington Heights</t>
  </si>
  <si>
    <t>2-1 Nanticoke</t>
  </si>
  <si>
    <t>2-2 Valley View</t>
  </si>
  <si>
    <t>2-3 Mountain View</t>
  </si>
  <si>
    <t>2-2 Bishop Hannan</t>
  </si>
  <si>
    <t>2-1 Bishop Hoban</t>
  </si>
  <si>
    <t>6-2 Southern Huntington</t>
  </si>
  <si>
    <t>9-1 Karns City</t>
  </si>
  <si>
    <t>6-3 Westmont-Hilltop</t>
  </si>
  <si>
    <t>6-1 Bellwood-Antis</t>
  </si>
  <si>
    <t>18-6</t>
  </si>
  <si>
    <t>9-2 Redbank Valley</t>
  </si>
  <si>
    <t>2-1 Forest City</t>
  </si>
  <si>
    <t>2-2 Wyoming Seminary</t>
  </si>
  <si>
    <t>13-12</t>
  </si>
  <si>
    <t>6-2 Bishop Carroll</t>
  </si>
  <si>
    <t>9-1 DuBois Central Christian</t>
  </si>
  <si>
    <t>10-3 Linesville</t>
  </si>
  <si>
    <t>6-1 Bishop Guilfoyle</t>
  </si>
  <si>
    <t>9-2 Union-Rimersburg</t>
  </si>
  <si>
    <t>9-3 Northern Potter</t>
  </si>
  <si>
    <t>6-1 Altoona</t>
  </si>
  <si>
    <t>6-2 State College</t>
  </si>
  <si>
    <t>6-1 Holidaysburg</t>
  </si>
  <si>
    <t>6-2 Altoona</t>
  </si>
  <si>
    <t>13-11</t>
  </si>
  <si>
    <t>OT</t>
  </si>
  <si>
    <t>2OT</t>
  </si>
  <si>
    <t>3OT</t>
  </si>
  <si>
    <t>10-1 Saegertown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</si>
</sst>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" fillId="0" borderId="0" xfId="0" applyFont="1" applyAlignment="1"/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48</v>
      </c>
      <c r="B2" s="13" t="s">
        <v>218</v>
      </c>
      <c r="C2" s="1">
        <v>68</v>
      </c>
      <c r="H2" s="2"/>
      <c r="M2" s="3"/>
      <c r="N2" s="3"/>
    </row>
    <row r="3" spans="1:14" ht="9.75" customHeight="1" x14ac:dyDescent="0.2">
      <c r="A3" s="24"/>
      <c r="B3" s="11"/>
      <c r="C3" s="5"/>
      <c r="D3" s="1" t="str">
        <f>IF(C2=C4," ",IF(C2&gt;C4,A2,A4))</f>
        <v>1-1 Chester</v>
      </c>
      <c r="E3" s="1">
        <v>79</v>
      </c>
      <c r="H3" s="2"/>
      <c r="M3" s="3"/>
      <c r="N3" s="3"/>
    </row>
    <row r="4" spans="1:14" ht="9.75" customHeight="1" x14ac:dyDescent="0.2">
      <c r="A4" s="12" t="s">
        <v>26</v>
      </c>
      <c r="B4" s="15" t="s">
        <v>219</v>
      </c>
      <c r="C4" s="7">
        <v>62</v>
      </c>
      <c r="D4" s="4"/>
      <c r="E4" s="5"/>
      <c r="H4" s="2"/>
      <c r="M4" s="3"/>
      <c r="N4" s="3"/>
    </row>
    <row r="5" spans="1:14" ht="9.75" customHeight="1" x14ac:dyDescent="0.2">
      <c r="A5" s="13"/>
      <c r="D5" s="23"/>
      <c r="E5" s="8"/>
      <c r="F5" s="1" t="str">
        <f>IF(E3=E7," ",IF(E3&gt;E7,D3,D7))</f>
        <v>1-1 Chester</v>
      </c>
      <c r="G5" s="1">
        <v>66</v>
      </c>
      <c r="H5" s="2"/>
      <c r="M5" s="3"/>
      <c r="N5" s="3"/>
    </row>
    <row r="6" spans="1:14" ht="9.75" customHeight="1" x14ac:dyDescent="0.2">
      <c r="A6" s="10" t="s">
        <v>25</v>
      </c>
      <c r="B6" s="13" t="s">
        <v>220</v>
      </c>
      <c r="C6" s="1">
        <v>58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4"/>
      <c r="B7" s="11"/>
      <c r="C7" s="5"/>
      <c r="D7" s="6" t="str">
        <f>IF(C6=C8," ",IF(C6&gt;C8,A6,A8))</f>
        <v>3-3 Lancaster</v>
      </c>
      <c r="E7" s="7">
        <v>63</v>
      </c>
      <c r="F7" s="2"/>
      <c r="G7" s="8"/>
      <c r="H7" s="2"/>
      <c r="M7" s="3"/>
      <c r="N7" s="3"/>
    </row>
    <row r="8" spans="1:14" ht="9.75" customHeight="1" x14ac:dyDescent="0.2">
      <c r="A8" s="12" t="s">
        <v>158</v>
      </c>
      <c r="B8" s="15" t="s">
        <v>221</v>
      </c>
      <c r="C8" s="7">
        <v>50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3"/>
      <c r="G9" s="8"/>
      <c r="H9" s="1" t="str">
        <f>IF(G5=G13," ",IF(G5&gt;G13,F5,F13))</f>
        <v>2-1 Williamsport</v>
      </c>
      <c r="I9" s="6">
        <v>55</v>
      </c>
      <c r="M9" s="3"/>
      <c r="N9" s="3"/>
    </row>
    <row r="10" spans="1:14" ht="9.75" customHeight="1" x14ac:dyDescent="0.2">
      <c r="A10" s="10" t="s">
        <v>59</v>
      </c>
      <c r="B10" s="13" t="s">
        <v>249</v>
      </c>
      <c r="C10" s="1">
        <v>63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4"/>
      <c r="B11" s="11"/>
      <c r="C11" s="5"/>
      <c r="D11" s="1" t="str">
        <f>IF(C10=C12," ",IF(C10&gt;C12,A10,A12))</f>
        <v>2-1 Williamsport</v>
      </c>
      <c r="E11" s="1">
        <v>53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125</v>
      </c>
      <c r="B12" s="15" t="s">
        <v>222</v>
      </c>
      <c r="C12" s="7">
        <v>42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3"/>
      <c r="E13" s="8"/>
      <c r="F13" s="6" t="str">
        <f>IF(E11=E15," ",IF(E11&gt;E15,D11,D15))</f>
        <v>2-1 Williamsport</v>
      </c>
      <c r="G13" s="7">
        <v>78</v>
      </c>
      <c r="H13" s="9"/>
      <c r="I13" s="8"/>
      <c r="M13" s="3"/>
      <c r="N13" s="3"/>
    </row>
    <row r="14" spans="1:14" ht="9.75" customHeight="1" x14ac:dyDescent="0.2">
      <c r="A14" s="10" t="s">
        <v>60</v>
      </c>
      <c r="B14" s="13" t="s">
        <v>223</v>
      </c>
      <c r="C14" s="1">
        <v>37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4"/>
      <c r="B15" s="11"/>
      <c r="C15" s="5"/>
      <c r="D15" s="6" t="str">
        <f>IF(C14=C16," ",IF(C14&gt;C16,A14,A16))</f>
        <v>1-4 Hatboro-Horsham</v>
      </c>
      <c r="E15" s="7">
        <v>46</v>
      </c>
      <c r="F15" s="2"/>
      <c r="H15" s="9"/>
      <c r="I15" s="8"/>
      <c r="M15" s="3"/>
      <c r="N15" s="3"/>
    </row>
    <row r="16" spans="1:14" ht="9.75" customHeight="1" x14ac:dyDescent="0.2">
      <c r="A16" s="12" t="s">
        <v>124</v>
      </c>
      <c r="B16" s="15" t="s">
        <v>224</v>
      </c>
      <c r="C16" s="7">
        <v>63</v>
      </c>
      <c r="D16" s="2"/>
      <c r="F16" s="2"/>
      <c r="H16" s="9"/>
      <c r="I16" s="8"/>
      <c r="M16" s="3"/>
      <c r="N16" s="3"/>
    </row>
    <row r="17" spans="1:14" ht="9.75" customHeight="1" x14ac:dyDescent="0.2">
      <c r="H17" s="25"/>
      <c r="I17" s="8"/>
      <c r="J17" s="6" t="str">
        <f>IF(I9=I25," ",IF(I9&gt;I25,H9,H25))</f>
        <v>2-1 Williamsport</v>
      </c>
      <c r="K17" s="6">
        <v>64</v>
      </c>
      <c r="M17" s="3"/>
      <c r="N17" s="3"/>
    </row>
    <row r="18" spans="1:14" ht="9.75" customHeight="1" x14ac:dyDescent="0.2">
      <c r="A18" s="10" t="s">
        <v>61</v>
      </c>
      <c r="B18" s="13" t="s">
        <v>225</v>
      </c>
      <c r="C18" s="1">
        <v>66</v>
      </c>
      <c r="H18" s="9"/>
      <c r="I18" s="8"/>
      <c r="J18" s="9"/>
      <c r="K18" s="5"/>
      <c r="M18" s="3"/>
      <c r="N18" s="3"/>
    </row>
    <row r="19" spans="1:14" ht="9.75" customHeight="1" x14ac:dyDescent="0.2">
      <c r="A19" s="24"/>
      <c r="B19" s="11"/>
      <c r="C19" s="17" t="s">
        <v>334</v>
      </c>
      <c r="D19" s="1" t="str">
        <f>IF(C18=C20," ",IF(C18&gt;C20,A18,A20))</f>
        <v>1-7 Council Rock</v>
      </c>
      <c r="E19" s="1">
        <v>70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127</v>
      </c>
      <c r="B20" s="15" t="s">
        <v>226</v>
      </c>
      <c r="C20" s="7">
        <v>70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3"/>
      <c r="E21" s="8"/>
      <c r="F21" s="1" t="str">
        <f>IF(E19=E23," ",IF(E19&gt;E23,D19,D23))</f>
        <v>1-7 Council Rock</v>
      </c>
      <c r="G21" s="1">
        <v>62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123</v>
      </c>
      <c r="B22" s="13" t="s">
        <v>227</v>
      </c>
      <c r="C22" s="1">
        <v>79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4"/>
      <c r="B23" s="11"/>
      <c r="C23" s="5"/>
      <c r="D23" s="6" t="str">
        <f>IF(C22=C24," ",IF(C22&gt;C24,A22,A24))</f>
        <v>1-3 Norristown</v>
      </c>
      <c r="E23" s="7">
        <v>66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62</v>
      </c>
      <c r="B24" s="15" t="s">
        <v>228</v>
      </c>
      <c r="C24" s="7">
        <v>47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3"/>
      <c r="G25" s="8"/>
      <c r="H25" s="6" t="str">
        <f>IF(G21=G29," ",IF(G21&gt;G29,F21,F29))</f>
        <v>1-7 Council Rock</v>
      </c>
      <c r="I25" s="7">
        <v>54</v>
      </c>
      <c r="J25" s="9"/>
      <c r="K25" s="8"/>
      <c r="M25" s="3"/>
      <c r="N25" s="3"/>
    </row>
    <row r="26" spans="1:14" ht="9.75" customHeight="1" x14ac:dyDescent="0.2">
      <c r="A26" s="10" t="s">
        <v>159</v>
      </c>
      <c r="B26" s="13" t="s">
        <v>224</v>
      </c>
      <c r="C26" s="1">
        <v>56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4"/>
      <c r="B27" s="11"/>
      <c r="C27" s="5"/>
      <c r="D27" s="1" t="str">
        <f>IF(C26=C28," ",IF(C26&gt;C28,A26,A28))</f>
        <v>1-6 West Chester East</v>
      </c>
      <c r="E27" s="1">
        <v>65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126</v>
      </c>
      <c r="B28" s="15" t="s">
        <v>229</v>
      </c>
      <c r="C28" s="7">
        <v>58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3"/>
      <c r="E29" s="19" t="s">
        <v>335</v>
      </c>
      <c r="F29" s="6" t="str">
        <f>IF(E27=E31," ",IF(E27&gt;E31,D27,D31))</f>
        <v>1-6 West Chester East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49</v>
      </c>
      <c r="B30" s="13" t="s">
        <v>230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4"/>
      <c r="B31" s="11"/>
      <c r="C31" s="5"/>
      <c r="D31" s="6" t="str">
        <f>IF(C30=C32," ",IF(C30&gt;C32,A30,A32))</f>
        <v>1-2 Pennsbury</v>
      </c>
      <c r="E31" s="7">
        <v>61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</v>
      </c>
      <c r="B32" s="15" t="s">
        <v>231</v>
      </c>
      <c r="C32" s="7">
        <v>57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1</v>
      </c>
      <c r="K33" s="8"/>
      <c r="L33" s="6" t="str">
        <f>IF(K17=K49," ",IF(K17&gt;K49,J17,J49))</f>
        <v>2-1 Williamsport</v>
      </c>
      <c r="M33" s="3"/>
      <c r="N33" s="3"/>
      <c r="O33" s="3"/>
    </row>
    <row r="34" spans="1:15" ht="9.75" customHeight="1" x14ac:dyDescent="0.2">
      <c r="A34" s="10" t="s">
        <v>112</v>
      </c>
      <c r="B34" s="13" t="s">
        <v>232</v>
      </c>
      <c r="C34" s="1">
        <v>101</v>
      </c>
      <c r="H34" s="2"/>
      <c r="K34" s="8"/>
      <c r="L34" s="2"/>
      <c r="M34" s="3"/>
      <c r="N34" s="9"/>
      <c r="O34" s="3"/>
    </row>
    <row r="35" spans="1:15" ht="9.75" customHeight="1" x14ac:dyDescent="0.2">
      <c r="A35" s="24"/>
      <c r="B35" s="11"/>
      <c r="C35" s="5"/>
      <c r="D35" s="1" t="str">
        <f>IF(C34=C36," ",IF(C34&gt;C36,A34,A36))</f>
        <v>7-1 New Castle</v>
      </c>
      <c r="E35" s="1">
        <v>78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331</v>
      </c>
      <c r="B36" s="15" t="s">
        <v>332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3"/>
      <c r="E37" s="8"/>
      <c r="F37" s="1" t="str">
        <f>IF(E35=E39," ",IF(E35&gt;E39,D35,D39))</f>
        <v>7-1 New Castle</v>
      </c>
      <c r="G37" s="1">
        <v>92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136</v>
      </c>
      <c r="B38" s="13" t="s">
        <v>233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4"/>
      <c r="B39" s="11"/>
      <c r="C39" s="5"/>
      <c r="D39" s="6" t="str">
        <f>IF(C38=C40," ",IF(C38&gt;C40,A38,A40))</f>
        <v>7-4 Penn Hills</v>
      </c>
      <c r="E39" s="7">
        <v>63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102</v>
      </c>
      <c r="B40" s="15" t="s">
        <v>234</v>
      </c>
      <c r="C40" s="7">
        <v>41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3"/>
      <c r="G41" s="8"/>
      <c r="H41" s="1" t="str">
        <f>IF(G37=G45," ",IF(G37&gt;G45,F37,F45))</f>
        <v>7-1 New Castle</v>
      </c>
      <c r="I41" s="6">
        <v>48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114</v>
      </c>
      <c r="B42" s="13" t="s">
        <v>235</v>
      </c>
      <c r="C42" s="1">
        <v>65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4"/>
      <c r="B43" s="11"/>
      <c r="C43" s="5"/>
      <c r="D43" s="1" t="str">
        <f>IF(C42=C44," ",IF(C42&gt;C44,A42,A44))</f>
        <v>8-1 Peabody</v>
      </c>
      <c r="E43" s="1">
        <v>55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137</v>
      </c>
      <c r="B44" s="15" t="s">
        <v>236</v>
      </c>
      <c r="C44" s="7">
        <v>45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3"/>
      <c r="E45" s="8"/>
      <c r="F45" s="6" t="str">
        <f>IF(E43=E47," ",IF(E43&gt;E47,D43,D47))</f>
        <v>7-5 Pittsburgh CC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157</v>
      </c>
      <c r="B46" s="13" t="s">
        <v>302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4"/>
      <c r="B47" s="11"/>
      <c r="C47" s="5"/>
      <c r="D47" s="6" t="str">
        <f>IF(C46=C48," ",IF(C46&gt;C48,A46,A48))</f>
        <v>7-5 Pittsburgh CC</v>
      </c>
      <c r="E47" s="7">
        <v>66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138</v>
      </c>
      <c r="B48" s="15" t="s">
        <v>237</v>
      </c>
      <c r="C48" s="7">
        <v>85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3"/>
      <c r="I49" s="19" t="s">
        <v>333</v>
      </c>
      <c r="J49" s="6" t="str">
        <f>IF(I41=I57," ",IF(I41&gt;I57,H41,H57))</f>
        <v>10-1 Erie McDowell</v>
      </c>
      <c r="K49" s="7">
        <v>40</v>
      </c>
      <c r="L49" s="2"/>
      <c r="M49" s="3"/>
      <c r="N49" s="9"/>
      <c r="O49" s="3"/>
    </row>
    <row r="50" spans="1:15" ht="9.75" customHeight="1" x14ac:dyDescent="0.2">
      <c r="A50" s="10" t="s">
        <v>330</v>
      </c>
      <c r="B50" s="13" t="s">
        <v>273</v>
      </c>
      <c r="C50" s="1">
        <v>57</v>
      </c>
      <c r="H50" s="2"/>
      <c r="I50" s="8"/>
      <c r="L50" s="2"/>
      <c r="M50" s="3"/>
      <c r="N50" s="9"/>
      <c r="O50" s="3"/>
    </row>
    <row r="51" spans="1:15" ht="9.75" customHeight="1" x14ac:dyDescent="0.2">
      <c r="A51" s="24"/>
      <c r="B51" s="11"/>
      <c r="C51" s="5"/>
      <c r="D51" s="1" t="str">
        <f>IF(C50=C52," ",IF(C50&gt;C52,A50,A52))</f>
        <v>6-1 Holidaysburg</v>
      </c>
      <c r="E51" s="1">
        <v>32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150</v>
      </c>
      <c r="B52" s="15" t="s">
        <v>238</v>
      </c>
      <c r="C52" s="7">
        <v>44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3"/>
      <c r="E53" s="8"/>
      <c r="F53" s="1" t="str">
        <f>IF(E51=E55," ",IF(E51&gt;E55,D51,D55))</f>
        <v>6-1 Holidaysburg</v>
      </c>
      <c r="G53" s="1">
        <v>25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113</v>
      </c>
      <c r="B54" s="13" t="s">
        <v>239</v>
      </c>
      <c r="C54" s="1">
        <v>46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4"/>
      <c r="B55" s="11"/>
      <c r="C55" s="5"/>
      <c r="D55" s="6" t="str">
        <f>IF(C54=C56," ",IF(C54&gt;C56,A54,A56))</f>
        <v>7-2 North Allegheny</v>
      </c>
      <c r="E55" s="7">
        <v>26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115</v>
      </c>
      <c r="B56" s="15" t="s">
        <v>240</v>
      </c>
      <c r="C56" s="7">
        <v>40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3"/>
      <c r="G57" s="8"/>
      <c r="H57" s="1" t="str">
        <f>IF(G53=G61," ",IF(G53&gt;G61,F53,F61))</f>
        <v>10-1 Erie McDowell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93</v>
      </c>
      <c r="B58" s="13" t="s">
        <v>218</v>
      </c>
      <c r="C58" s="1">
        <v>68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4"/>
      <c r="B59" s="11"/>
      <c r="C59" s="5"/>
      <c r="D59" s="1" t="str">
        <f>IF(C58=C60," ",IF(C58&gt;C60,A58,A60))</f>
        <v>10-1 Erie McDowell</v>
      </c>
      <c r="E59" s="1">
        <v>61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139</v>
      </c>
      <c r="B60" s="15" t="s">
        <v>241</v>
      </c>
      <c r="C60" s="7">
        <v>52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3"/>
      <c r="E61" s="19"/>
      <c r="F61" s="6" t="str">
        <f>IF(E59=E63," ",IF(E59&gt;E63,D59,D63))</f>
        <v>10-1 Erie McDowell</v>
      </c>
      <c r="G61" s="7">
        <v>47</v>
      </c>
      <c r="H61" s="2"/>
      <c r="L61" s="2"/>
      <c r="M61" s="3"/>
      <c r="N61" s="9"/>
      <c r="O61" s="3"/>
    </row>
    <row r="62" spans="1:15" ht="9.75" customHeight="1" x14ac:dyDescent="0.2">
      <c r="A62" s="10" t="s">
        <v>140</v>
      </c>
      <c r="B62" s="13" t="s">
        <v>233</v>
      </c>
      <c r="C62" s="1">
        <v>51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4"/>
      <c r="B63" s="11"/>
      <c r="C63" s="5"/>
      <c r="D63" s="6" t="str">
        <f>IF(C62=C64," ",IF(C62&gt;C64,A62,A64))</f>
        <v>8-3 Brashear</v>
      </c>
      <c r="E63" s="7">
        <v>44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160</v>
      </c>
      <c r="B64" s="15" t="s">
        <v>242</v>
      </c>
      <c r="C64" s="7">
        <v>59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</v>
      </c>
      <c r="B2" s="13" t="s">
        <v>243</v>
      </c>
      <c r="C2" s="1">
        <v>89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Steel-High</v>
      </c>
      <c r="E3" s="1">
        <v>37</v>
      </c>
      <c r="H3" s="2"/>
      <c r="M3" s="3"/>
      <c r="N3" s="3"/>
    </row>
    <row r="4" spans="1:14" ht="9.75" customHeight="1" x14ac:dyDescent="0.2">
      <c r="A4" s="12" t="s">
        <v>52</v>
      </c>
      <c r="B4" s="15" t="s">
        <v>244</v>
      </c>
      <c r="C4" s="7">
        <v>51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1-2 Holy Ghost Prep</v>
      </c>
      <c r="G5" s="1">
        <v>69</v>
      </c>
      <c r="H5" s="2"/>
      <c r="M5" s="3"/>
      <c r="N5" s="3"/>
    </row>
    <row r="6" spans="1:14" ht="9.75" customHeight="1" x14ac:dyDescent="0.2">
      <c r="A6" s="10" t="s">
        <v>51</v>
      </c>
      <c r="B6" s="13" t="s">
        <v>245</v>
      </c>
      <c r="C6" s="1">
        <v>66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1-2 Holy Ghost Prep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82</v>
      </c>
      <c r="B8" s="15" t="s">
        <v>243</v>
      </c>
      <c r="C8" s="7">
        <v>36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1-2 Holy Ghost Prep</v>
      </c>
      <c r="I9" s="6">
        <v>40</v>
      </c>
      <c r="M9" s="3"/>
      <c r="N9" s="3"/>
    </row>
    <row r="10" spans="1:14" ht="9.75" customHeight="1" x14ac:dyDescent="0.2">
      <c r="A10" s="10" t="s">
        <v>63</v>
      </c>
      <c r="B10" s="13" t="s">
        <v>246</v>
      </c>
      <c r="C10" s="1">
        <v>58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2-1 Crestwood</v>
      </c>
      <c r="E11" s="1">
        <v>57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22</v>
      </c>
      <c r="B12" s="15" t="s">
        <v>219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4-1 Shamokin</v>
      </c>
      <c r="G13" s="7">
        <v>61</v>
      </c>
      <c r="H13" s="9"/>
      <c r="I13" s="8"/>
      <c r="M13" s="3"/>
      <c r="N13" s="3"/>
    </row>
    <row r="14" spans="1:14" ht="9.75" customHeight="1" x14ac:dyDescent="0.2">
      <c r="A14" s="10" t="s">
        <v>41</v>
      </c>
      <c r="B14" s="13" t="s">
        <v>247</v>
      </c>
      <c r="C14" s="1">
        <v>88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4-1 Shamokin</v>
      </c>
      <c r="E15" s="7">
        <v>72</v>
      </c>
      <c r="F15" s="2"/>
      <c r="H15" s="9"/>
      <c r="I15" s="8"/>
      <c r="M15" s="3"/>
      <c r="N15" s="3"/>
    </row>
    <row r="16" spans="1:14" ht="9.75" customHeight="1" x14ac:dyDescent="0.2">
      <c r="A16" s="12" t="s">
        <v>21</v>
      </c>
      <c r="B16" s="15" t="s">
        <v>248</v>
      </c>
      <c r="C16" s="7">
        <v>81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1-2 Holy Ghost Prep</v>
      </c>
      <c r="K17" s="6">
        <v>43</v>
      </c>
      <c r="M17" s="3"/>
      <c r="N17" s="3"/>
    </row>
    <row r="18" spans="1:14" ht="9.75" customHeight="1" x14ac:dyDescent="0.2">
      <c r="A18" s="10" t="s">
        <v>50</v>
      </c>
      <c r="B18" s="13" t="s">
        <v>228</v>
      </c>
      <c r="C18" s="1">
        <v>38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3-7 Palmyra</v>
      </c>
      <c r="E19" s="1">
        <v>43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24</v>
      </c>
      <c r="B20" s="15" t="s">
        <v>219</v>
      </c>
      <c r="C20" s="7">
        <v>53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4-2 Warrior Run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11</v>
      </c>
      <c r="B22" s="13" t="s">
        <v>246</v>
      </c>
      <c r="C22" s="1">
        <v>50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4-2 Warrior Run</v>
      </c>
      <c r="E23" s="7">
        <v>56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40</v>
      </c>
      <c r="B24" s="15" t="s">
        <v>249</v>
      </c>
      <c r="C24" s="7">
        <v>54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3-3 Susquehanna Twp.</v>
      </c>
      <c r="I25" s="7">
        <v>25</v>
      </c>
      <c r="J25" s="9"/>
      <c r="K25" s="8"/>
      <c r="M25" s="3"/>
      <c r="N25" s="3"/>
    </row>
    <row r="26" spans="1:14" ht="9.75" customHeight="1" x14ac:dyDescent="0.2">
      <c r="A26" s="10" t="s">
        <v>83</v>
      </c>
      <c r="B26" s="13" t="s">
        <v>235</v>
      </c>
      <c r="C26" s="1">
        <v>62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North Schuylkill</v>
      </c>
      <c r="E27" s="1">
        <v>44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</v>
      </c>
      <c r="B28" s="15" t="s">
        <v>250</v>
      </c>
      <c r="C28" s="7">
        <v>54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3-3 Susquehanna Twp.</v>
      </c>
      <c r="G29" s="7">
        <v>71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</v>
      </c>
      <c r="B30" s="13" t="s">
        <v>251</v>
      </c>
      <c r="C30" s="1">
        <v>53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Susquehanna Twp.</v>
      </c>
      <c r="E31" s="7">
        <v>59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64</v>
      </c>
      <c r="B32" s="15" t="s">
        <v>240</v>
      </c>
      <c r="C32" s="7">
        <v>52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2</v>
      </c>
      <c r="K33" s="8"/>
      <c r="L33" s="6" t="str">
        <f>IF(K17=K49," ",IF(K17&gt;K49,J17,J49))</f>
        <v>7-1 Blackhawk</v>
      </c>
      <c r="M33" s="3"/>
      <c r="N33" s="3"/>
      <c r="O33" s="3"/>
    </row>
    <row r="34" spans="1:15" ht="9.75" customHeight="1" x14ac:dyDescent="0.2">
      <c r="A34" s="10" t="s">
        <v>90</v>
      </c>
      <c r="B34" s="13" t="s">
        <v>227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Blackhawk</v>
      </c>
      <c r="E35" s="1">
        <v>81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141</v>
      </c>
      <c r="B36" s="15" t="s">
        <v>239</v>
      </c>
      <c r="C36" s="7">
        <v>40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Blackhawk</v>
      </c>
      <c r="G37" s="1">
        <v>57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142</v>
      </c>
      <c r="B38" s="13" t="s">
        <v>235</v>
      </c>
      <c r="C38" s="1">
        <v>78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6-2 Marion Catholic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144</v>
      </c>
      <c r="B40" s="15" t="s">
        <v>252</v>
      </c>
      <c r="C40" s="7">
        <v>56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19"/>
      <c r="H41" s="1" t="str">
        <f>IF(G37=G45," ",IF(G37&gt;G45,F37,F45))</f>
        <v>7-1 Blackhawk</v>
      </c>
      <c r="I41" s="6">
        <v>74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253</v>
      </c>
      <c r="B42" s="13" t="s">
        <v>254</v>
      </c>
      <c r="C42" s="1">
        <v>73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8-1 Westinghouse</v>
      </c>
      <c r="E43" s="1">
        <v>59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145</v>
      </c>
      <c r="B44" s="15" t="s">
        <v>255</v>
      </c>
      <c r="C44" s="7">
        <v>53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10-2 General McLane</v>
      </c>
      <c r="G45" s="7">
        <v>47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96</v>
      </c>
      <c r="B46" s="13" t="s">
        <v>256</v>
      </c>
      <c r="C46" s="1">
        <v>60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10-2 General McLane</v>
      </c>
      <c r="E47" s="7">
        <v>64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146</v>
      </c>
      <c r="B48" s="15" t="s">
        <v>233</v>
      </c>
      <c r="C48" s="7">
        <v>55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7-1 Blackhawk</v>
      </c>
      <c r="K49" s="7">
        <v>66</v>
      </c>
      <c r="L49" s="2"/>
      <c r="M49" s="3"/>
      <c r="N49" s="9"/>
      <c r="O49" s="3"/>
    </row>
    <row r="50" spans="1:15" ht="9.75" customHeight="1" x14ac:dyDescent="0.2">
      <c r="A50" s="10" t="s">
        <v>119</v>
      </c>
      <c r="B50" s="13" t="s">
        <v>257</v>
      </c>
      <c r="C50" s="1">
        <v>58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7-8 Hopewell</v>
      </c>
      <c r="E51" s="1">
        <v>54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147</v>
      </c>
      <c r="B52" s="15" t="s">
        <v>257</v>
      </c>
      <c r="C52" s="7">
        <v>60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19"/>
      <c r="F53" s="1" t="str">
        <f>IF(E51=E55," ",IF(E51&gt;E55,D51,D55))</f>
        <v>7-2 South Park</v>
      </c>
      <c r="G53" s="1">
        <v>47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91</v>
      </c>
      <c r="B54" s="13" t="s">
        <v>236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17"/>
      <c r="D55" s="6" t="str">
        <f>IF(C54=C56," ",IF(C54&gt;C56,A54,A56))</f>
        <v>7-2 South Park</v>
      </c>
      <c r="E55" s="7">
        <v>68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98</v>
      </c>
      <c r="B56" s="15" t="s">
        <v>233</v>
      </c>
      <c r="C56" s="7">
        <v>38</v>
      </c>
      <c r="D56" s="18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7-2 South Park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95</v>
      </c>
      <c r="B58" s="13" t="s">
        <v>239</v>
      </c>
      <c r="C58" s="1">
        <v>36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7-7 Valley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148</v>
      </c>
      <c r="B60" s="15" t="s">
        <v>258</v>
      </c>
      <c r="C60" s="7">
        <v>40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7-3 Montour</v>
      </c>
      <c r="G61" s="7">
        <v>35</v>
      </c>
      <c r="H61" s="2"/>
      <c r="L61" s="2"/>
      <c r="M61" s="3"/>
      <c r="N61" s="9"/>
      <c r="O61" s="3"/>
    </row>
    <row r="62" spans="1:15" ht="9.75" customHeight="1" x14ac:dyDescent="0.2">
      <c r="A62" s="10" t="s">
        <v>149</v>
      </c>
      <c r="B62" s="13" t="s">
        <v>259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Montour</v>
      </c>
      <c r="E63" s="7">
        <v>54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143</v>
      </c>
      <c r="B64" s="15" t="s">
        <v>260</v>
      </c>
      <c r="C64" s="7">
        <v>35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65</v>
      </c>
      <c r="B2" s="13" t="s">
        <v>261</v>
      </c>
      <c r="C2" s="1">
        <v>47</v>
      </c>
      <c r="H2" s="2"/>
      <c r="M2" s="3"/>
      <c r="N2" s="3"/>
    </row>
    <row r="3" spans="1:14" ht="9.75" customHeight="1" x14ac:dyDescent="0.2">
      <c r="A3" s="11"/>
      <c r="B3" s="11"/>
      <c r="C3" s="17" t="s">
        <v>333</v>
      </c>
      <c r="D3" s="1" t="str">
        <f>IF(C2=C4," ",IF(C2&gt;C4,A2,A4))</f>
        <v>2-3 Bishop O' Hara</v>
      </c>
      <c r="E3" s="1">
        <v>69</v>
      </c>
      <c r="H3" s="2"/>
      <c r="M3" s="3"/>
      <c r="N3" s="3"/>
    </row>
    <row r="4" spans="1:14" ht="9.75" customHeight="1" x14ac:dyDescent="0.2">
      <c r="A4" s="12" t="s">
        <v>66</v>
      </c>
      <c r="B4" s="15" t="s">
        <v>262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19" t="s">
        <v>335</v>
      </c>
      <c r="F5" s="1" t="str">
        <f>IF(E3=E7," ",IF(E3&gt;E7,D3,D7))</f>
        <v>2-2 Dunmore</v>
      </c>
      <c r="G5" s="1">
        <v>69</v>
      </c>
      <c r="H5" s="2"/>
      <c r="M5" s="3"/>
      <c r="N5" s="3"/>
    </row>
    <row r="6" spans="1:14" ht="9.75" customHeight="1" x14ac:dyDescent="0.2">
      <c r="A6" s="10" t="s">
        <v>67</v>
      </c>
      <c r="B6" s="13" t="s">
        <v>296</v>
      </c>
      <c r="C6" s="1">
        <v>66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2-2 Dunmore</v>
      </c>
      <c r="E7" s="7">
        <v>70</v>
      </c>
      <c r="F7" s="2"/>
      <c r="G7" s="8"/>
      <c r="H7" s="2"/>
      <c r="M7" s="3"/>
      <c r="N7" s="3"/>
    </row>
    <row r="8" spans="1:14" ht="9.75" customHeight="1" x14ac:dyDescent="0.2">
      <c r="A8" s="12" t="s">
        <v>152</v>
      </c>
      <c r="B8" s="15" t="s">
        <v>227</v>
      </c>
      <c r="C8" s="7">
        <v>62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1-1 St. Pius X</v>
      </c>
      <c r="I9" s="6">
        <v>64</v>
      </c>
      <c r="M9" s="3"/>
      <c r="N9" s="3"/>
    </row>
    <row r="10" spans="1:14" ht="9.75" customHeight="1" x14ac:dyDescent="0.2">
      <c r="A10" s="10" t="s">
        <v>216</v>
      </c>
      <c r="B10" s="13" t="s">
        <v>263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4-3 Mount Carmel</v>
      </c>
      <c r="E11" s="1">
        <v>84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68</v>
      </c>
      <c r="B12" s="15" t="s">
        <v>264</v>
      </c>
      <c r="C12" s="7">
        <v>58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19" t="s">
        <v>333</v>
      </c>
      <c r="F13" s="6" t="str">
        <f>IF(E11=E15," ",IF(E11&gt;E15,D11,D15))</f>
        <v>1-1 St. Pius X</v>
      </c>
      <c r="G13" s="7">
        <v>77</v>
      </c>
      <c r="H13" s="9"/>
      <c r="I13" s="8"/>
      <c r="M13" s="3"/>
      <c r="N13" s="3"/>
    </row>
    <row r="14" spans="1:14" ht="9.75" customHeight="1" x14ac:dyDescent="0.2">
      <c r="A14" s="10" t="s">
        <v>128</v>
      </c>
      <c r="B14" s="13" t="s">
        <v>233</v>
      </c>
      <c r="C14" s="1">
        <v>64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1-1 St. Pius X</v>
      </c>
      <c r="E15" s="7">
        <v>85</v>
      </c>
      <c r="F15" s="2"/>
      <c r="H15" s="9"/>
      <c r="I15" s="8"/>
      <c r="M15" s="3"/>
      <c r="N15" s="3"/>
    </row>
    <row r="16" spans="1:14" ht="9.75" customHeight="1" x14ac:dyDescent="0.2">
      <c r="A16" s="12" t="s">
        <v>28</v>
      </c>
      <c r="B16" s="15" t="s">
        <v>265</v>
      </c>
      <c r="C16" s="7">
        <v>61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3-2 Annville-Cleona</v>
      </c>
      <c r="K17" s="6">
        <v>69</v>
      </c>
      <c r="M17" s="3"/>
      <c r="N17" s="3"/>
    </row>
    <row r="18" spans="1:14" ht="9.75" customHeight="1" x14ac:dyDescent="0.2">
      <c r="A18" s="10" t="s">
        <v>69</v>
      </c>
      <c r="B18" s="13" t="s">
        <v>260</v>
      </c>
      <c r="C18" s="1">
        <v>68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2-1 Wilkes-Barre GAR</v>
      </c>
      <c r="E19" s="1">
        <v>54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32</v>
      </c>
      <c r="B20" s="15" t="s">
        <v>243</v>
      </c>
      <c r="C20" s="7">
        <v>52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Annville-Cleona</v>
      </c>
      <c r="G21" s="1">
        <v>54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70</v>
      </c>
      <c r="B22" s="13" t="s">
        <v>227</v>
      </c>
      <c r="C22" s="1">
        <v>65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Annville-Cleona</v>
      </c>
      <c r="E23" s="7">
        <v>65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153</v>
      </c>
      <c r="B24" s="15" t="s">
        <v>240</v>
      </c>
      <c r="C24" s="7">
        <v>49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19" t="s">
        <v>333</v>
      </c>
      <c r="H25" s="6" t="str">
        <f>IF(G21=G29," ",IF(G21&gt;G29,F21,F29))</f>
        <v>3-2 Annville-Cleona</v>
      </c>
      <c r="I25" s="7">
        <v>74</v>
      </c>
      <c r="J25" s="9"/>
      <c r="K25" s="8"/>
      <c r="M25" s="3"/>
      <c r="N25" s="3"/>
    </row>
    <row r="26" spans="1:14" ht="9.75" customHeight="1" x14ac:dyDescent="0.2">
      <c r="A26" s="10" t="s">
        <v>154</v>
      </c>
      <c r="B26" s="13" t="s">
        <v>221</v>
      </c>
      <c r="C26" s="1">
        <v>44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3-5 Reading CC</v>
      </c>
      <c r="E27" s="1">
        <v>66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29</v>
      </c>
      <c r="B28" s="15" t="s">
        <v>266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3-5 Reading CC</v>
      </c>
      <c r="G29" s="7">
        <v>51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215</v>
      </c>
      <c r="B30" s="13" t="s">
        <v>267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17" t="s">
        <v>333</v>
      </c>
      <c r="D31" s="6" t="str">
        <f>IF(C30=C32," ",IF(C30&gt;C32,A30,A32))</f>
        <v>3-3 Halifax</v>
      </c>
      <c r="E31" s="7">
        <v>61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27</v>
      </c>
      <c r="B32" s="15" t="s">
        <v>232</v>
      </c>
      <c r="C32" s="7">
        <v>73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4</v>
      </c>
      <c r="K33" s="22" t="s">
        <v>334</v>
      </c>
      <c r="L33" s="6" t="str">
        <f>IF(K17=K49," ",IF(K17&gt;K49,J17,J49))</f>
        <v>3-2 Annville-Cleona</v>
      </c>
      <c r="M33" s="3"/>
      <c r="N33" s="3"/>
      <c r="O33" s="3"/>
    </row>
    <row r="34" spans="1:15" ht="9.75" customHeight="1" x14ac:dyDescent="0.2">
      <c r="A34" s="10" t="s">
        <v>155</v>
      </c>
      <c r="B34" s="13" t="s">
        <v>247</v>
      </c>
      <c r="C34" s="1">
        <v>49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Shady Side Academy</v>
      </c>
      <c r="E35" s="1">
        <v>57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101</v>
      </c>
      <c r="B36" s="15" t="s">
        <v>228</v>
      </c>
      <c r="C36" s="7">
        <v>40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10-2 George Jr. Republic</v>
      </c>
      <c r="G37" s="1">
        <v>59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100</v>
      </c>
      <c r="B38" s="13" t="s">
        <v>256</v>
      </c>
      <c r="C38" s="1">
        <v>90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/>
      <c r="D39" s="6" t="str">
        <f>IF(C38=C40," ",IF(C38&gt;C40,A38,A40))</f>
        <v>10-2 George Jr. Republic</v>
      </c>
      <c r="E39" s="7">
        <v>61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217</v>
      </c>
      <c r="B40" s="15" t="s">
        <v>264</v>
      </c>
      <c r="C40" s="7">
        <v>54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5-1 Windber</v>
      </c>
      <c r="I41" s="6">
        <v>51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94</v>
      </c>
      <c r="B42" s="13" t="s">
        <v>268</v>
      </c>
      <c r="C42" s="1">
        <v>70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9-1 Kane</v>
      </c>
      <c r="E43" s="1">
        <v>48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162</v>
      </c>
      <c r="B44" s="15" t="s">
        <v>236</v>
      </c>
      <c r="C44" s="7">
        <v>61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5-1 Windber</v>
      </c>
      <c r="G45" s="7">
        <v>77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107</v>
      </c>
      <c r="B46" s="13" t="s">
        <v>218</v>
      </c>
      <c r="C46" s="1">
        <v>79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5-1 Windber</v>
      </c>
      <c r="E47" s="7">
        <v>57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174</v>
      </c>
      <c r="B48" s="15" t="s">
        <v>239</v>
      </c>
      <c r="C48" s="7">
        <v>56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7-3 Quaker Valley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202</v>
      </c>
      <c r="B50" s="13" t="s">
        <v>265</v>
      </c>
      <c r="C50" s="1">
        <v>58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7-5 Aliquippa</v>
      </c>
      <c r="E51" s="1">
        <v>51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163</v>
      </c>
      <c r="B52" s="15" t="s">
        <v>234</v>
      </c>
      <c r="C52" s="7">
        <v>61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7-3 Quaker Valley</v>
      </c>
      <c r="G53" s="1">
        <v>62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161</v>
      </c>
      <c r="B54" s="13" t="s">
        <v>269</v>
      </c>
      <c r="C54" s="1">
        <v>83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7-3 Quaker Valley</v>
      </c>
      <c r="E55" s="7">
        <v>55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97</v>
      </c>
      <c r="B56" s="15" t="s">
        <v>269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7-3 Quaker Valley</v>
      </c>
      <c r="I57" s="7">
        <v>54</v>
      </c>
      <c r="L57" s="2"/>
      <c r="M57" s="3"/>
      <c r="N57" s="9"/>
      <c r="O57" s="3"/>
    </row>
    <row r="58" spans="1:15" ht="9.75" customHeight="1" x14ac:dyDescent="0.2">
      <c r="A58" s="10" t="s">
        <v>99</v>
      </c>
      <c r="B58" s="13" t="s">
        <v>244</v>
      </c>
      <c r="C58" s="1">
        <v>40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7-6 Sto-Rox</v>
      </c>
      <c r="E59" s="1">
        <v>44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164</v>
      </c>
      <c r="B60" s="15" t="s">
        <v>270</v>
      </c>
      <c r="C60" s="7">
        <v>58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7-2 Farrell</v>
      </c>
      <c r="G61" s="7">
        <v>50</v>
      </c>
      <c r="H61" s="2"/>
      <c r="L61" s="2"/>
      <c r="M61" s="3"/>
      <c r="N61" s="9"/>
      <c r="O61" s="3"/>
    </row>
    <row r="62" spans="1:15" ht="9.75" customHeight="1" x14ac:dyDescent="0.2">
      <c r="A62" s="10" t="s">
        <v>156</v>
      </c>
      <c r="B62" s="13" t="s">
        <v>251</v>
      </c>
      <c r="C62" s="1">
        <v>75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Farrell</v>
      </c>
      <c r="E63" s="7">
        <v>60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175</v>
      </c>
      <c r="B64" s="15" t="s">
        <v>296</v>
      </c>
      <c r="C64" s="7">
        <v>41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46</v>
      </c>
      <c r="B2" s="13" t="s">
        <v>243</v>
      </c>
      <c r="C2" s="1">
        <v>66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Holy Name</v>
      </c>
      <c r="E3" s="1">
        <v>80</v>
      </c>
      <c r="H3" s="2"/>
      <c r="M3" s="3"/>
      <c r="N3" s="3"/>
    </row>
    <row r="4" spans="1:14" ht="9.75" customHeight="1" x14ac:dyDescent="0.2">
      <c r="A4" s="12" t="s">
        <v>71</v>
      </c>
      <c r="B4" s="15" t="s">
        <v>244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3-1 Holy Name</v>
      </c>
      <c r="G5" s="1">
        <v>45</v>
      </c>
      <c r="H5" s="2"/>
      <c r="M5" s="3"/>
      <c r="N5" s="3"/>
    </row>
    <row r="6" spans="1:14" ht="9.75" customHeight="1" x14ac:dyDescent="0.2">
      <c r="A6" s="10" t="s">
        <v>72</v>
      </c>
      <c r="B6" s="13" t="s">
        <v>244</v>
      </c>
      <c r="C6" s="1">
        <v>65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Pottsville Nativity</v>
      </c>
      <c r="E7" s="7">
        <v>60</v>
      </c>
      <c r="F7" s="2"/>
      <c r="G7" s="8"/>
      <c r="H7" s="2"/>
      <c r="M7" s="3"/>
      <c r="N7" s="3"/>
    </row>
    <row r="8" spans="1:14" ht="9.75" customHeight="1" x14ac:dyDescent="0.2">
      <c r="A8" s="12" t="s">
        <v>85</v>
      </c>
      <c r="B8" s="15" t="s">
        <v>218</v>
      </c>
      <c r="C8" s="7">
        <v>90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2-1 Bishop Hannan</v>
      </c>
      <c r="I9" s="6">
        <v>48</v>
      </c>
      <c r="M9" s="3"/>
      <c r="N9" s="3"/>
    </row>
    <row r="10" spans="1:14" ht="9.75" customHeight="1" x14ac:dyDescent="0.2">
      <c r="A10" s="10" t="s">
        <v>165</v>
      </c>
      <c r="B10" s="13" t="s">
        <v>268</v>
      </c>
      <c r="C10" s="1">
        <v>72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17"/>
      <c r="D11" s="1" t="str">
        <f>IF(C10=C12," ",IF(C10&gt;C12,A10,A12))</f>
        <v>2-1 Bishop Hannan</v>
      </c>
      <c r="E11" s="1">
        <v>93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73</v>
      </c>
      <c r="B12" s="15" t="s">
        <v>257</v>
      </c>
      <c r="C12" s="7">
        <v>48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2-1 Bishop Hannan</v>
      </c>
      <c r="G13" s="7">
        <v>49</v>
      </c>
      <c r="H13" s="9"/>
      <c r="I13" s="8"/>
      <c r="M13" s="3"/>
      <c r="N13" s="3"/>
    </row>
    <row r="14" spans="1:14" ht="9.75" customHeight="1" x14ac:dyDescent="0.2">
      <c r="A14" s="10" t="s">
        <v>53</v>
      </c>
      <c r="B14" s="13" t="s">
        <v>242</v>
      </c>
      <c r="C14" s="1">
        <v>68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11-3 ND East Stroudsburg</v>
      </c>
      <c r="E15" s="7">
        <v>68</v>
      </c>
      <c r="F15" s="2"/>
      <c r="H15" s="9"/>
      <c r="I15" s="8"/>
      <c r="M15" s="3"/>
      <c r="N15" s="3"/>
    </row>
    <row r="16" spans="1:14" ht="9.75" customHeight="1" x14ac:dyDescent="0.2">
      <c r="A16" s="12" t="s">
        <v>151</v>
      </c>
      <c r="B16" s="15" t="s">
        <v>252</v>
      </c>
      <c r="C16" s="7">
        <v>71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2-1 Bishop Hannan</v>
      </c>
      <c r="K17" s="6">
        <v>51</v>
      </c>
      <c r="M17" s="3"/>
      <c r="N17" s="3"/>
    </row>
    <row r="18" spans="1:14" ht="9.75" customHeight="1" x14ac:dyDescent="0.2">
      <c r="A18" s="10" t="s">
        <v>74</v>
      </c>
      <c r="B18" s="13" t="s">
        <v>265</v>
      </c>
      <c r="C18" s="1">
        <v>45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4-1 Lourdes</v>
      </c>
      <c r="E19" s="1">
        <v>45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30</v>
      </c>
      <c r="B20" s="15" t="s">
        <v>271</v>
      </c>
      <c r="C20" s="7">
        <v>43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Scotland</v>
      </c>
      <c r="G21" s="1">
        <v>49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47</v>
      </c>
      <c r="B22" s="13" t="s">
        <v>272</v>
      </c>
      <c r="C22" s="1">
        <v>73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Scotland</v>
      </c>
      <c r="E23" s="7">
        <v>56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166</v>
      </c>
      <c r="B24" s="15" t="s">
        <v>250</v>
      </c>
      <c r="C24" s="7">
        <v>58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2-3 Susquehanna</v>
      </c>
      <c r="I25" s="7">
        <v>38</v>
      </c>
      <c r="J25" s="9"/>
      <c r="K25" s="8"/>
      <c r="M25" s="3"/>
      <c r="N25" s="3"/>
    </row>
    <row r="26" spans="1:14" ht="9.75" customHeight="1" x14ac:dyDescent="0.2">
      <c r="A26" s="10" t="s">
        <v>84</v>
      </c>
      <c r="B26" s="13" t="s">
        <v>245</v>
      </c>
      <c r="C26" s="1">
        <v>53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Marian Catholic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</v>
      </c>
      <c r="B28" s="15" t="s">
        <v>230</v>
      </c>
      <c r="C28" s="7">
        <v>43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2-3 Susquehanna</v>
      </c>
      <c r="G29" s="7">
        <v>50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</v>
      </c>
      <c r="B30" s="13" t="s">
        <v>241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2-3 Susquehanna</v>
      </c>
      <c r="E31" s="7">
        <v>74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75</v>
      </c>
      <c r="B32" s="15" t="s">
        <v>243</v>
      </c>
      <c r="C32" s="7">
        <v>57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3</v>
      </c>
      <c r="K33" s="8"/>
      <c r="L33" s="6" t="str">
        <f>IF(K17=K49," ",IF(K17&gt;K49,J17,J49))</f>
        <v>10-1 Kennedy Christian</v>
      </c>
      <c r="M33" s="3"/>
      <c r="N33" s="3"/>
      <c r="O33" s="3"/>
    </row>
    <row r="34" spans="1:15" ht="9.75" customHeight="1" x14ac:dyDescent="0.2">
      <c r="A34" s="10" t="s">
        <v>92</v>
      </c>
      <c r="B34" s="13" t="s">
        <v>273</v>
      </c>
      <c r="C34" s="1">
        <v>86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Duquesne</v>
      </c>
      <c r="E35" s="1">
        <v>65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169</v>
      </c>
      <c r="B36" s="15" t="s">
        <v>286</v>
      </c>
      <c r="C36" s="7">
        <v>60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Duquesne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303</v>
      </c>
      <c r="B38" s="13" t="s">
        <v>264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/>
      <c r="D39" s="6" t="str">
        <f>IF(C38=C40," ",IF(C38&gt;C40,A38,A40))</f>
        <v>6-2 Juniata Valley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109</v>
      </c>
      <c r="B40" s="15" t="s">
        <v>228</v>
      </c>
      <c r="C40" s="7">
        <v>62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19"/>
      <c r="H41" s="1" t="str">
        <f>IF(G37=G45," ",IF(G37&gt;G45,F37,F45))</f>
        <v>7-1 Duquesne</v>
      </c>
      <c r="I41" s="6">
        <v>41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167</v>
      </c>
      <c r="B42" s="13" t="s">
        <v>280</v>
      </c>
      <c r="C42" s="1">
        <v>46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9-1 Elk County Christian</v>
      </c>
      <c r="E43" s="1">
        <v>50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110</v>
      </c>
      <c r="B44" s="15" t="s">
        <v>304</v>
      </c>
      <c r="C44" s="7">
        <v>42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9-1 Elk County Christian</v>
      </c>
      <c r="G45" s="7">
        <v>49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103</v>
      </c>
      <c r="B46" s="13" t="s">
        <v>305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6-3 Saltsburg</v>
      </c>
      <c r="E47" s="7">
        <v>42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170</v>
      </c>
      <c r="B48" s="15" t="s">
        <v>228</v>
      </c>
      <c r="C48" s="7">
        <v>51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10-1 Kennedy Christian</v>
      </c>
      <c r="K49" s="7">
        <v>78</v>
      </c>
      <c r="L49" s="2"/>
      <c r="M49" s="3"/>
      <c r="N49" s="9"/>
      <c r="O49" s="3"/>
    </row>
    <row r="50" spans="1:15" ht="9.75" customHeight="1" x14ac:dyDescent="0.2">
      <c r="A50" s="10" t="s">
        <v>306</v>
      </c>
      <c r="B50" s="13" t="s">
        <v>273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Homer Center</v>
      </c>
      <c r="E51" s="1">
        <v>63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171</v>
      </c>
      <c r="B52" s="15" t="s">
        <v>258</v>
      </c>
      <c r="C52" s="7">
        <v>41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Homer Center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274</v>
      </c>
      <c r="B54" s="13" t="s">
        <v>242</v>
      </c>
      <c r="C54" s="1">
        <v>51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7-2 Sacred Heart</v>
      </c>
      <c r="E55" s="7">
        <v>53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168</v>
      </c>
      <c r="B56" s="15" t="s">
        <v>241</v>
      </c>
      <c r="C56" s="7">
        <v>45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10-1 Kennedy Christian</v>
      </c>
      <c r="I57" s="7">
        <v>64</v>
      </c>
      <c r="L57" s="2"/>
      <c r="M57" s="3"/>
      <c r="N57" s="9"/>
      <c r="O57" s="3"/>
    </row>
    <row r="58" spans="1:15" ht="9.75" customHeight="1" x14ac:dyDescent="0.2">
      <c r="A58" s="10" t="s">
        <v>111</v>
      </c>
      <c r="B58" s="13" t="s">
        <v>228</v>
      </c>
      <c r="C58" s="1">
        <v>57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Kennedy Christian</v>
      </c>
      <c r="E59" s="1">
        <v>84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172</v>
      </c>
      <c r="B60" s="15" t="s">
        <v>275</v>
      </c>
      <c r="C60" s="7">
        <v>33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10-1 Kennedy Christian</v>
      </c>
      <c r="G61" s="7">
        <v>65</v>
      </c>
      <c r="H61" s="2"/>
      <c r="L61" s="2"/>
      <c r="M61" s="3"/>
      <c r="N61" s="9"/>
      <c r="O61" s="3"/>
    </row>
    <row r="62" spans="1:15" ht="9.75" customHeight="1" x14ac:dyDescent="0.2">
      <c r="A62" s="10" t="s">
        <v>173</v>
      </c>
      <c r="B62" s="13" t="s">
        <v>273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St. Joseph's</v>
      </c>
      <c r="E63" s="7">
        <v>51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104</v>
      </c>
      <c r="B64" s="15" t="s">
        <v>276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54</v>
      </c>
      <c r="B2" s="13" t="s">
        <v>232</v>
      </c>
      <c r="C2" s="1">
        <v>75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1-1 Cheltenham</v>
      </c>
      <c r="E3" s="1">
        <v>56</v>
      </c>
      <c r="H3" s="2"/>
      <c r="M3" s="3"/>
      <c r="N3" s="3"/>
    </row>
    <row r="4" spans="1:14" ht="9.75" customHeight="1" x14ac:dyDescent="0.2">
      <c r="A4" s="12" t="s">
        <v>31</v>
      </c>
      <c r="B4" s="15" t="s">
        <v>277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1-1 Cheltenham</v>
      </c>
      <c r="G5" s="1">
        <v>78</v>
      </c>
      <c r="H5" s="2"/>
      <c r="M5" s="3"/>
      <c r="N5" s="3"/>
    </row>
    <row r="6" spans="1:14" ht="9.75" customHeight="1" x14ac:dyDescent="0.2">
      <c r="A6" s="10" t="s">
        <v>16</v>
      </c>
      <c r="B6" s="13" t="s">
        <v>224</v>
      </c>
      <c r="C6" s="1">
        <v>40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Whitehall</v>
      </c>
      <c r="E7" s="7">
        <v>34</v>
      </c>
      <c r="F7" s="2"/>
      <c r="G7" s="8"/>
      <c r="H7" s="2"/>
      <c r="M7" s="3"/>
      <c r="N7" s="3"/>
    </row>
    <row r="8" spans="1:14" ht="9.75" customHeight="1" x14ac:dyDescent="0.2">
      <c r="A8" s="12" t="s">
        <v>214</v>
      </c>
      <c r="B8" s="15" t="s">
        <v>240</v>
      </c>
      <c r="C8" s="7">
        <v>47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1-1 Cheltenham</v>
      </c>
      <c r="I9" s="6">
        <v>62</v>
      </c>
      <c r="M9" s="3"/>
      <c r="N9" s="3"/>
    </row>
    <row r="10" spans="1:14" ht="9.75" customHeight="1" x14ac:dyDescent="0.2">
      <c r="A10" s="10" t="s">
        <v>307</v>
      </c>
      <c r="B10" s="13" t="s">
        <v>292</v>
      </c>
      <c r="C10" s="1">
        <v>74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2-1 Abington Heights</v>
      </c>
      <c r="E11" s="1">
        <v>76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129</v>
      </c>
      <c r="B12" s="15" t="s">
        <v>266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2-1 Abington Heights</v>
      </c>
      <c r="G13" s="7">
        <v>61</v>
      </c>
      <c r="H13" s="9"/>
      <c r="I13" s="8"/>
      <c r="M13" s="3"/>
      <c r="N13" s="3"/>
    </row>
    <row r="14" spans="1:14" ht="9.75" customHeight="1" x14ac:dyDescent="0.2">
      <c r="A14" s="10" t="s">
        <v>43</v>
      </c>
      <c r="B14" s="13" t="s">
        <v>278</v>
      </c>
      <c r="C14" s="1">
        <v>79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20" t="s">
        <v>333</v>
      </c>
      <c r="D15" s="6" t="str">
        <f>IF(C14=C16," ",IF(C14&gt;C16,A14,A16))</f>
        <v>3-2 Cumberland Valley</v>
      </c>
      <c r="E15" s="7">
        <v>52</v>
      </c>
      <c r="F15" s="2"/>
      <c r="H15" s="9"/>
      <c r="I15" s="8"/>
      <c r="M15" s="3"/>
      <c r="N15" s="3"/>
    </row>
    <row r="16" spans="1:14" ht="9.75" customHeight="1" x14ac:dyDescent="0.2">
      <c r="A16" s="12" t="s">
        <v>57</v>
      </c>
      <c r="B16" s="15" t="s">
        <v>230</v>
      </c>
      <c r="C16" s="7">
        <v>74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1-1 Cheltenham</v>
      </c>
      <c r="K17" s="6">
        <v>56</v>
      </c>
      <c r="M17" s="3"/>
      <c r="N17" s="3"/>
    </row>
    <row r="18" spans="1:14" ht="9.75" customHeight="1" x14ac:dyDescent="0.2">
      <c r="A18" s="10" t="s">
        <v>42</v>
      </c>
      <c r="B18" s="13" t="s">
        <v>261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3-1 Central York</v>
      </c>
      <c r="E19" s="1">
        <v>48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58</v>
      </c>
      <c r="B20" s="15" t="s">
        <v>277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1-3 Council Rock</v>
      </c>
      <c r="G21" s="1">
        <v>51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56</v>
      </c>
      <c r="B22" s="13" t="s">
        <v>232</v>
      </c>
      <c r="C22" s="1">
        <v>72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1-3 Council Rock</v>
      </c>
      <c r="E23" s="7">
        <v>50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62</v>
      </c>
      <c r="B24" s="15" t="s">
        <v>269</v>
      </c>
      <c r="C24" s="7">
        <v>50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1-3 Council Rock</v>
      </c>
      <c r="I25" s="7">
        <v>54</v>
      </c>
      <c r="J25" s="9"/>
      <c r="K25" s="8"/>
      <c r="M25" s="3"/>
      <c r="N25" s="3"/>
    </row>
    <row r="26" spans="1:14" ht="9.75" customHeight="1" x14ac:dyDescent="0.2">
      <c r="A26" s="10" t="s">
        <v>213</v>
      </c>
      <c r="B26" s="13" t="s">
        <v>291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Easton</v>
      </c>
      <c r="E27" s="1">
        <v>36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126</v>
      </c>
      <c r="B28" s="15" t="s">
        <v>222</v>
      </c>
      <c r="C28" s="7">
        <v>42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1-2 Downingtown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55</v>
      </c>
      <c r="B30" s="13" t="s">
        <v>279</v>
      </c>
      <c r="C30" s="1">
        <v>55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1-2 Downingtown</v>
      </c>
      <c r="E31" s="7">
        <v>55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</v>
      </c>
      <c r="B32" s="15" t="s">
        <v>280</v>
      </c>
      <c r="C32" s="7">
        <v>45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5</v>
      </c>
      <c r="K33" s="8"/>
      <c r="L33" s="6" t="str">
        <f>IF(K17=K49," ",IF(K17&gt;K49,J17,J49))</f>
        <v>7-3 Upper St. Clair</v>
      </c>
      <c r="M33" s="3"/>
      <c r="N33" s="3"/>
      <c r="O33" s="3"/>
    </row>
    <row r="34" spans="1:15" ht="9.75" customHeight="1" x14ac:dyDescent="0.2">
      <c r="A34" s="10" t="s">
        <v>116</v>
      </c>
      <c r="B34" s="13" t="s">
        <v>247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Oakland Catholic</v>
      </c>
      <c r="E35" s="1">
        <v>49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329</v>
      </c>
      <c r="B36" s="15" t="s">
        <v>238</v>
      </c>
      <c r="C36" s="7">
        <v>48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7-4 Mt. Lebanon</v>
      </c>
      <c r="G37" s="1">
        <v>61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176</v>
      </c>
      <c r="B38" s="13" t="s">
        <v>240</v>
      </c>
      <c r="C38" s="1">
        <v>51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7-4 Mt. Lebanon</v>
      </c>
      <c r="E39" s="7">
        <v>51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177</v>
      </c>
      <c r="B40" s="15" t="s">
        <v>245</v>
      </c>
      <c r="C40" s="7">
        <v>43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7-4 Mt. Lebanon</v>
      </c>
      <c r="I41" s="6">
        <v>49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281</v>
      </c>
      <c r="B42" s="13" t="s">
        <v>243</v>
      </c>
      <c r="C42" s="1">
        <v>56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7-6 Hempfield</v>
      </c>
      <c r="E43" s="1">
        <v>40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282</v>
      </c>
      <c r="B44" s="15" t="s">
        <v>283</v>
      </c>
      <c r="C44" s="7">
        <v>57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7-5 Fox Chapel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179</v>
      </c>
      <c r="B46" s="13" t="s">
        <v>262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7-5 Fox Chapel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180</v>
      </c>
      <c r="B48" s="15" t="s">
        <v>239</v>
      </c>
      <c r="C48" s="7">
        <v>67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7-3 Upper St. Clair</v>
      </c>
      <c r="K49" s="7">
        <v>62</v>
      </c>
      <c r="L49" s="2"/>
      <c r="M49" s="3"/>
      <c r="N49" s="9"/>
      <c r="O49" s="3"/>
    </row>
    <row r="50" spans="1:15" ht="9.75" customHeight="1" x14ac:dyDescent="0.2">
      <c r="A50" s="10" t="s">
        <v>328</v>
      </c>
      <c r="B50" s="13" t="s">
        <v>249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Altoona</v>
      </c>
      <c r="E51" s="1">
        <v>66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181</v>
      </c>
      <c r="B52" s="15" t="s">
        <v>218</v>
      </c>
      <c r="C52" s="7">
        <v>42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Altoona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113</v>
      </c>
      <c r="B54" s="13" t="s">
        <v>218</v>
      </c>
      <c r="C54" s="1">
        <v>76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7-2 North Allegheny</v>
      </c>
      <c r="E55" s="7">
        <v>54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285</v>
      </c>
      <c r="B56" s="15" t="s">
        <v>284</v>
      </c>
      <c r="C56" s="7">
        <v>27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19"/>
      <c r="H57" s="1" t="str">
        <f>IF(G53=G61," ",IF(G53&gt;G61,F53,F61))</f>
        <v>7-3 Upper St. Clair</v>
      </c>
      <c r="I57" s="7">
        <v>64</v>
      </c>
      <c r="L57" s="2"/>
      <c r="M57" s="3"/>
      <c r="N57" s="9"/>
      <c r="O57" s="3"/>
    </row>
    <row r="58" spans="1:15" ht="9.75" customHeight="1" x14ac:dyDescent="0.2">
      <c r="A58" s="10" t="s">
        <v>93</v>
      </c>
      <c r="B58" s="13" t="s">
        <v>218</v>
      </c>
      <c r="C58" s="1">
        <v>48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7-7 Bethel Park</v>
      </c>
      <c r="E59" s="1">
        <v>52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182</v>
      </c>
      <c r="B60" s="15" t="s">
        <v>239</v>
      </c>
      <c r="C60" s="7">
        <v>57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7-3 Upper St. Clair</v>
      </c>
      <c r="G61" s="7">
        <v>59</v>
      </c>
      <c r="H61" s="2"/>
      <c r="L61" s="2"/>
      <c r="M61" s="3"/>
      <c r="N61" s="9"/>
      <c r="O61" s="3"/>
    </row>
    <row r="62" spans="1:15" ht="9.75" customHeight="1" x14ac:dyDescent="0.2">
      <c r="A62" s="10" t="s">
        <v>183</v>
      </c>
      <c r="B62" s="13" t="s">
        <v>286</v>
      </c>
      <c r="C62" s="1">
        <v>78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Upper St. Clair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288</v>
      </c>
      <c r="B64" s="15" t="s">
        <v>287</v>
      </c>
      <c r="C64" s="7">
        <v>41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76</v>
      </c>
      <c r="B2" s="13" t="s">
        <v>289</v>
      </c>
      <c r="C2" s="1">
        <v>49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1-3 Nazareth Academy</v>
      </c>
      <c r="E3" s="1">
        <v>64</v>
      </c>
      <c r="H3" s="2"/>
      <c r="M3" s="3"/>
      <c r="N3" s="3"/>
    </row>
    <row r="4" spans="1:14" ht="9.75" customHeight="1" x14ac:dyDescent="0.2">
      <c r="A4" s="12" t="s">
        <v>132</v>
      </c>
      <c r="B4" s="15" t="s">
        <v>218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1-3 Nazareth Academy</v>
      </c>
      <c r="G5" s="1">
        <v>65</v>
      </c>
      <c r="H5" s="2"/>
      <c r="M5" s="3"/>
      <c r="N5" s="3"/>
    </row>
    <row r="6" spans="1:14" ht="9.75" customHeight="1" x14ac:dyDescent="0.2">
      <c r="A6" s="10" t="s">
        <v>130</v>
      </c>
      <c r="B6" s="13" t="s">
        <v>243</v>
      </c>
      <c r="C6" s="1">
        <v>43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1-2 Strath Haven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211</v>
      </c>
      <c r="B8" s="15" t="s">
        <v>241</v>
      </c>
      <c r="C8" s="7">
        <v>33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4-1 Montoursville</v>
      </c>
      <c r="I9" s="6">
        <v>56</v>
      </c>
      <c r="M9" s="3"/>
      <c r="N9" s="3"/>
    </row>
    <row r="10" spans="1:14" ht="9.75" customHeight="1" x14ac:dyDescent="0.2">
      <c r="A10" s="10" t="s">
        <v>308</v>
      </c>
      <c r="B10" s="13" t="s">
        <v>224</v>
      </c>
      <c r="C10" s="1">
        <v>55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3-5 Conestoga Valley</v>
      </c>
      <c r="E11" s="1">
        <v>51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</v>
      </c>
      <c r="B12" s="15" t="s">
        <v>227</v>
      </c>
      <c r="C12" s="7">
        <v>77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4-1 Montoursville</v>
      </c>
      <c r="G13" s="7">
        <v>74</v>
      </c>
      <c r="H13" s="9"/>
      <c r="I13" s="8"/>
      <c r="M13" s="3"/>
      <c r="N13" s="3"/>
    </row>
    <row r="14" spans="1:14" ht="9.75" customHeight="1" x14ac:dyDescent="0.2">
      <c r="A14" s="10" t="s">
        <v>184</v>
      </c>
      <c r="B14" s="13" t="s">
        <v>290</v>
      </c>
      <c r="C14" s="1">
        <v>76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4-1 Montoursville</v>
      </c>
      <c r="E15" s="7">
        <v>62</v>
      </c>
      <c r="F15" s="2"/>
      <c r="H15" s="9"/>
      <c r="I15" s="8"/>
      <c r="M15" s="3"/>
      <c r="N15" s="3"/>
    </row>
    <row r="16" spans="1:14" ht="9.75" customHeight="1" x14ac:dyDescent="0.2">
      <c r="A16" s="12" t="s">
        <v>33</v>
      </c>
      <c r="B16" s="15" t="s">
        <v>266</v>
      </c>
      <c r="C16" s="7">
        <v>36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4-1 Montoursville</v>
      </c>
      <c r="K17" s="6">
        <v>54</v>
      </c>
      <c r="M17" s="3"/>
      <c r="N17" s="3"/>
    </row>
    <row r="18" spans="1:14" ht="9.75" customHeight="1" x14ac:dyDescent="0.2">
      <c r="A18" s="10" t="s">
        <v>131</v>
      </c>
      <c r="B18" s="13" t="s">
        <v>235</v>
      </c>
      <c r="C18" s="1">
        <v>35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1-1 Upper Moreland</v>
      </c>
      <c r="E19" s="1">
        <v>57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13</v>
      </c>
      <c r="B20" s="15" t="s">
        <v>227</v>
      </c>
      <c r="C20" s="7">
        <v>30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3-2 Lancaster Catholic</v>
      </c>
      <c r="G21" s="1">
        <v>52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77</v>
      </c>
      <c r="B22" s="13" t="s">
        <v>266</v>
      </c>
      <c r="C22" s="1">
        <v>63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Lancaster Catholic</v>
      </c>
      <c r="E23" s="7">
        <v>66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185</v>
      </c>
      <c r="B24" s="15" t="s">
        <v>240</v>
      </c>
      <c r="C24" s="7">
        <v>48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11-1 Blue Mountain</v>
      </c>
      <c r="I25" s="7">
        <v>43</v>
      </c>
      <c r="J25" s="9"/>
      <c r="K25" s="8"/>
      <c r="M25" s="3"/>
      <c r="N25" s="3"/>
    </row>
    <row r="26" spans="1:14" ht="9.75" customHeight="1" x14ac:dyDescent="0.2">
      <c r="A26" s="10" t="s">
        <v>212</v>
      </c>
      <c r="B26" s="13" t="s">
        <v>240</v>
      </c>
      <c r="C26" s="1">
        <v>53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Blue Mountain</v>
      </c>
      <c r="E27" s="1">
        <v>58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34</v>
      </c>
      <c r="B28" s="15" t="s">
        <v>224</v>
      </c>
      <c r="C28" s="7">
        <v>39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11-1 Blue Mountain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</v>
      </c>
      <c r="B30" s="13" t="s">
        <v>291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Conrad Weiser</v>
      </c>
      <c r="E31" s="7">
        <v>40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309</v>
      </c>
      <c r="B32" s="15" t="s">
        <v>243</v>
      </c>
      <c r="C32" s="7">
        <v>42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6</v>
      </c>
      <c r="K33" s="8"/>
      <c r="L33" s="6" t="str">
        <f>IF(K17=K49," ",IF(K17&gt;K49,J17,J49))</f>
        <v>7-1 Blackhawk</v>
      </c>
      <c r="M33" s="3"/>
      <c r="N33" s="3"/>
      <c r="O33" s="3"/>
    </row>
    <row r="34" spans="1:15" ht="9.75" customHeight="1" x14ac:dyDescent="0.2">
      <c r="A34" s="10" t="s">
        <v>90</v>
      </c>
      <c r="B34" s="13" t="s">
        <v>292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Blackhawk</v>
      </c>
      <c r="E35" s="1">
        <v>58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186</v>
      </c>
      <c r="B36" s="15" t="s">
        <v>240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Blackhawk</v>
      </c>
      <c r="G37" s="1">
        <v>51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120</v>
      </c>
      <c r="B38" s="13" t="s">
        <v>264</v>
      </c>
      <c r="C38" s="1">
        <v>51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17"/>
      <c r="D39" s="6" t="str">
        <f>IF(C38=C40," ",IF(C38&gt;C40,A38,A40))</f>
        <v>6-2 Martinsburg Central</v>
      </c>
      <c r="E39" s="7">
        <v>29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187</v>
      </c>
      <c r="B40" s="15" t="s">
        <v>233</v>
      </c>
      <c r="C40" s="7">
        <v>33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7-1 Blackhawk</v>
      </c>
      <c r="I41" s="6">
        <v>53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253</v>
      </c>
      <c r="B42" s="13" t="s">
        <v>273</v>
      </c>
      <c r="C42" s="1">
        <v>40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7-6 Canevin</v>
      </c>
      <c r="E43" s="1">
        <v>54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178</v>
      </c>
      <c r="B44" s="15" t="s">
        <v>258</v>
      </c>
      <c r="C44" s="7">
        <v>60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7-4 West Mifflin</v>
      </c>
      <c r="G45" s="7">
        <v>48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188</v>
      </c>
      <c r="B46" s="13" t="s">
        <v>245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7-4 West Mifflin</v>
      </c>
      <c r="E47" s="7">
        <v>56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189</v>
      </c>
      <c r="B48" s="15" t="s">
        <v>233</v>
      </c>
      <c r="C48" s="7">
        <v>60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7-1 Blackhawk</v>
      </c>
      <c r="K49" s="7">
        <v>71</v>
      </c>
      <c r="L49" s="2"/>
      <c r="M49" s="3"/>
      <c r="N49" s="9"/>
      <c r="O49" s="3"/>
    </row>
    <row r="50" spans="1:15" ht="9.75" customHeight="1" x14ac:dyDescent="0.2">
      <c r="A50" s="10" t="s">
        <v>119</v>
      </c>
      <c r="B50" s="13" t="s">
        <v>286</v>
      </c>
      <c r="C50" s="1">
        <v>57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7-8 Pine-Richland</v>
      </c>
      <c r="E51" s="1">
        <v>71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190</v>
      </c>
      <c r="B52" s="15" t="s">
        <v>239</v>
      </c>
      <c r="C52" s="7">
        <v>66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7-8 Pine-Richland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191</v>
      </c>
      <c r="B54" s="13" t="s">
        <v>227</v>
      </c>
      <c r="C54" s="1">
        <v>40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17" t="s">
        <v>333</v>
      </c>
      <c r="D55" s="6" t="str">
        <f>IF(C54=C56," ",IF(C54&gt;C56,A54,A56))</f>
        <v>7-2 North Catholic</v>
      </c>
      <c r="E55" s="7">
        <v>54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194</v>
      </c>
      <c r="B56" s="15" t="s">
        <v>227</v>
      </c>
      <c r="C56" s="7">
        <v>39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10-1 Franklin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195</v>
      </c>
      <c r="B58" s="13" t="s">
        <v>263</v>
      </c>
      <c r="C58" s="1">
        <v>45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Franklin</v>
      </c>
      <c r="E59" s="1">
        <v>66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196</v>
      </c>
      <c r="B60" s="15" t="s">
        <v>283</v>
      </c>
      <c r="C60" s="7">
        <v>21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19" t="s">
        <v>333</v>
      </c>
      <c r="F61" s="6" t="str">
        <f>IF(E59=E63," ",IF(E59&gt;E63,D59,D63))</f>
        <v>10-1 Franklin</v>
      </c>
      <c r="G61" s="7">
        <v>63</v>
      </c>
      <c r="H61" s="2"/>
      <c r="L61" s="2"/>
      <c r="M61" s="3"/>
      <c r="N61" s="9"/>
      <c r="O61" s="3"/>
    </row>
    <row r="62" spans="1:15" ht="9.75" customHeight="1" x14ac:dyDescent="0.2">
      <c r="A62" s="10" t="s">
        <v>197</v>
      </c>
      <c r="B62" s="13" t="s">
        <v>242</v>
      </c>
      <c r="C62" s="1">
        <v>39</v>
      </c>
      <c r="D62" s="2"/>
      <c r="E62" s="21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6-3 Indian Valley</v>
      </c>
      <c r="E63" s="7">
        <v>61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121</v>
      </c>
      <c r="B64" s="15" t="s">
        <v>264</v>
      </c>
      <c r="C64" s="7">
        <v>61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44</v>
      </c>
      <c r="B2" s="13" t="s">
        <v>291</v>
      </c>
      <c r="C2" s="1">
        <v>61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Trinity</v>
      </c>
      <c r="E3" s="1">
        <v>57</v>
      </c>
      <c r="H3" s="2"/>
      <c r="M3" s="3"/>
      <c r="N3" s="3"/>
    </row>
    <row r="4" spans="1:14" ht="9.75" customHeight="1" x14ac:dyDescent="0.2">
      <c r="A4" s="12" t="s">
        <v>310</v>
      </c>
      <c r="B4" s="15" t="s">
        <v>269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3-1 Trinity</v>
      </c>
      <c r="G5" s="1">
        <v>66</v>
      </c>
      <c r="H5" s="2"/>
      <c r="M5" s="3"/>
      <c r="N5" s="3"/>
    </row>
    <row r="6" spans="1:14" ht="9.75" customHeight="1" x14ac:dyDescent="0.2">
      <c r="A6" s="10" t="s">
        <v>311</v>
      </c>
      <c r="B6" s="13" t="s">
        <v>228</v>
      </c>
      <c r="C6" s="1">
        <v>66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2-2 Bishop Hannan</v>
      </c>
      <c r="E7" s="7">
        <v>36</v>
      </c>
      <c r="F7" s="2"/>
      <c r="G7" s="8"/>
      <c r="H7" s="2"/>
      <c r="M7" s="3"/>
      <c r="N7" s="3"/>
    </row>
    <row r="8" spans="1:14" ht="9.75" customHeight="1" x14ac:dyDescent="0.2">
      <c r="A8" s="12" t="s">
        <v>78</v>
      </c>
      <c r="B8" s="15" t="s">
        <v>239</v>
      </c>
      <c r="C8" s="7">
        <v>53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11-1 Panther Valley</v>
      </c>
      <c r="I9" s="6">
        <v>46</v>
      </c>
      <c r="M9" s="3"/>
      <c r="N9" s="3"/>
    </row>
    <row r="10" spans="1:14" ht="9.75" customHeight="1" x14ac:dyDescent="0.2">
      <c r="A10" s="10" t="s">
        <v>87</v>
      </c>
      <c r="B10" s="13" t="s">
        <v>291</v>
      </c>
      <c r="C10" s="1">
        <v>74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11-1 Panther Valley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198</v>
      </c>
      <c r="B12" s="15" t="s">
        <v>293</v>
      </c>
      <c r="C12" s="7">
        <v>46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8"/>
      <c r="F13" s="6" t="str">
        <f>IF(E11=E15," ",IF(E11&gt;E15,D11,D15))</f>
        <v>11-1 Panther Valley</v>
      </c>
      <c r="G13" s="7">
        <v>81</v>
      </c>
      <c r="H13" s="9"/>
      <c r="I13" s="8"/>
      <c r="M13" s="3"/>
      <c r="N13" s="3"/>
    </row>
    <row r="14" spans="1:14" ht="9.75" customHeight="1" x14ac:dyDescent="0.2">
      <c r="A14" s="10" t="s">
        <v>128</v>
      </c>
      <c r="B14" s="13" t="s">
        <v>294</v>
      </c>
      <c r="C14" s="1">
        <v>25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3-4 Holy Name</v>
      </c>
      <c r="E15" s="7">
        <v>41</v>
      </c>
      <c r="F15" s="2"/>
      <c r="H15" s="9"/>
      <c r="I15" s="8"/>
      <c r="M15" s="3"/>
      <c r="N15" s="3"/>
    </row>
    <row r="16" spans="1:14" ht="9.75" customHeight="1" x14ac:dyDescent="0.2">
      <c r="A16" s="12" t="s">
        <v>37</v>
      </c>
      <c r="B16" s="15" t="s">
        <v>235</v>
      </c>
      <c r="C16" s="7">
        <v>48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2-1 Bishop Hoban</v>
      </c>
      <c r="K17" s="6">
        <v>46</v>
      </c>
      <c r="M17" s="3"/>
      <c r="N17" s="3"/>
    </row>
    <row r="18" spans="1:14" ht="9.75" customHeight="1" x14ac:dyDescent="0.2">
      <c r="A18" s="10" t="s">
        <v>312</v>
      </c>
      <c r="B18" s="13" t="s">
        <v>260</v>
      </c>
      <c r="C18" s="1">
        <v>49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2-1 Bishop Hoban</v>
      </c>
      <c r="E19" s="1">
        <v>45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39</v>
      </c>
      <c r="B20" s="15" t="s">
        <v>226</v>
      </c>
      <c r="C20" s="7">
        <v>29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8"/>
      <c r="F21" s="1" t="str">
        <f>IF(E19=E23," ",IF(E19&gt;E23,D19,D23))</f>
        <v>2-1 Bishop Hoban</v>
      </c>
      <c r="G21" s="1">
        <v>56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45</v>
      </c>
      <c r="B22" s="13" t="s">
        <v>258</v>
      </c>
      <c r="C22" s="1">
        <v>66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3-2 Delone Catholic</v>
      </c>
      <c r="E23" s="7">
        <v>36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86</v>
      </c>
      <c r="B24" s="15" t="s">
        <v>265</v>
      </c>
      <c r="C24" s="7">
        <v>48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2-1 Bishop Hoban</v>
      </c>
      <c r="I25" s="7">
        <v>63</v>
      </c>
      <c r="J25" s="9"/>
      <c r="K25" s="8"/>
      <c r="M25" s="3"/>
      <c r="N25" s="3"/>
    </row>
    <row r="26" spans="1:14" ht="9.75" customHeight="1" x14ac:dyDescent="0.2">
      <c r="A26" s="10" t="s">
        <v>79</v>
      </c>
      <c r="B26" s="13" t="s">
        <v>286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3-5 Wyomissing</v>
      </c>
      <c r="E27" s="1">
        <v>45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38</v>
      </c>
      <c r="B28" s="15" t="s">
        <v>295</v>
      </c>
      <c r="C28" s="7">
        <v>50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3-5 Wyomissing</v>
      </c>
      <c r="G29" s="7">
        <v>38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88</v>
      </c>
      <c r="B30" s="13" t="s">
        <v>243</v>
      </c>
      <c r="C30" s="1">
        <v>45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11-2 Catasauqua</v>
      </c>
      <c r="E31" s="7">
        <v>41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36</v>
      </c>
      <c r="B32" s="15" t="s">
        <v>243</v>
      </c>
      <c r="C32" s="7">
        <v>33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7</v>
      </c>
      <c r="K33" s="8"/>
      <c r="L33" s="6" t="str">
        <f>IF(K17=K49," ",IF(K17&gt;K49,J17,J49))</f>
        <v>2-1 Bishop Hoban</v>
      </c>
      <c r="M33" s="3"/>
      <c r="N33" s="3"/>
      <c r="O33" s="3"/>
    </row>
    <row r="34" spans="1:15" ht="9.75" customHeight="1" x14ac:dyDescent="0.2">
      <c r="A34" s="10" t="s">
        <v>199</v>
      </c>
      <c r="B34" s="13" t="s">
        <v>286</v>
      </c>
      <c r="C34" s="1">
        <v>45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East Allegheny</v>
      </c>
      <c r="E35" s="1">
        <v>60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200</v>
      </c>
      <c r="B36" s="15" t="s">
        <v>245</v>
      </c>
      <c r="C36" s="7">
        <v>43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East Allegheny</v>
      </c>
      <c r="G37" s="1">
        <v>63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201</v>
      </c>
      <c r="B38" s="13" t="s">
        <v>286</v>
      </c>
      <c r="C38" s="1">
        <v>46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10-2 Kennedy Christian</v>
      </c>
      <c r="E39" s="7">
        <v>54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313</v>
      </c>
      <c r="B40" s="15" t="s">
        <v>263</v>
      </c>
      <c r="C40" s="7">
        <v>44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7-1 East Allegheny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314</v>
      </c>
      <c r="B42" s="13" t="s">
        <v>300</v>
      </c>
      <c r="C42" s="1">
        <v>45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9-1 Karns City</v>
      </c>
      <c r="E43" s="1">
        <v>49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207</v>
      </c>
      <c r="B44" s="15" t="s">
        <v>241</v>
      </c>
      <c r="C44" s="7">
        <v>29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9-1 Karns City</v>
      </c>
      <c r="G45" s="7">
        <v>47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108</v>
      </c>
      <c r="B46" s="13" t="s">
        <v>260</v>
      </c>
      <c r="C46" s="1">
        <v>55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6-3 Westmont-Hilltop</v>
      </c>
      <c r="E47" s="7">
        <v>31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315</v>
      </c>
      <c r="B48" s="15" t="s">
        <v>246</v>
      </c>
      <c r="C48" s="7">
        <v>57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10-1 Girard</v>
      </c>
      <c r="K49" s="7">
        <v>42</v>
      </c>
      <c r="L49" s="2"/>
      <c r="M49" s="3"/>
      <c r="N49" s="9"/>
      <c r="O49" s="3"/>
    </row>
    <row r="50" spans="1:15" ht="9.75" customHeight="1" x14ac:dyDescent="0.2">
      <c r="A50" s="12" t="s">
        <v>316</v>
      </c>
      <c r="B50" s="13" t="s">
        <v>265</v>
      </c>
      <c r="C50" s="1">
        <v>44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17" t="s">
        <v>333</v>
      </c>
      <c r="D51" s="1" t="str">
        <f>IF(C50=C52," ",IF(C50&gt;C52,A50,A52))</f>
        <v>6-1 Bellwood-Antis</v>
      </c>
      <c r="E51" s="1">
        <v>54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203</v>
      </c>
      <c r="B52" s="15" t="s">
        <v>296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19" t="s">
        <v>333</v>
      </c>
      <c r="F53" s="1" t="str">
        <f>IF(E51=E55," ",IF(E51&gt;E55,D51,D55))</f>
        <v>6-1 Bellwood-Antis</v>
      </c>
      <c r="G53" s="1">
        <v>44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204</v>
      </c>
      <c r="B54" s="13" t="s">
        <v>297</v>
      </c>
      <c r="C54" s="1">
        <v>32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10-3 Cambridge Springs</v>
      </c>
      <c r="E55" s="7">
        <v>51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192</v>
      </c>
      <c r="B56" s="15" t="s">
        <v>245</v>
      </c>
      <c r="C56" s="7">
        <v>37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10-1 Girard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193</v>
      </c>
      <c r="B58" s="13" t="s">
        <v>292</v>
      </c>
      <c r="C58" s="1">
        <v>55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Girard</v>
      </c>
      <c r="E59" s="1">
        <v>52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205</v>
      </c>
      <c r="B60" s="15" t="s">
        <v>239</v>
      </c>
      <c r="C60" s="7">
        <v>26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19"/>
      <c r="F61" s="6" t="str">
        <f>IF(E59=E63," ",IF(E59&gt;E63,D59,D63))</f>
        <v>10-1 Girard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206</v>
      </c>
      <c r="B62" s="13" t="s">
        <v>245</v>
      </c>
      <c r="C62" s="1">
        <v>46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7-2 Carlynton</v>
      </c>
      <c r="E63" s="7">
        <v>43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318</v>
      </c>
      <c r="B64" s="15" t="s">
        <v>317</v>
      </c>
      <c r="C64" s="7">
        <v>45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2" sqref="J32:J33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10</v>
      </c>
      <c r="B2" s="13" t="s">
        <v>218</v>
      </c>
      <c r="C2" s="1">
        <v>50</v>
      </c>
      <c r="H2" s="2"/>
      <c r="M2" s="3"/>
      <c r="N2" s="3"/>
    </row>
    <row r="3" spans="1:14" ht="9.75" customHeight="1" x14ac:dyDescent="0.2">
      <c r="A3" s="11"/>
      <c r="B3" s="11"/>
      <c r="C3" s="5"/>
      <c r="D3" s="1" t="str">
        <f>IF(C2=C4," ",IF(C2&gt;C4,A2,A4))</f>
        <v>3-1 Lebanon Catholic</v>
      </c>
      <c r="E3" s="1">
        <v>53</v>
      </c>
      <c r="H3" s="2"/>
      <c r="M3" s="3"/>
      <c r="N3" s="3"/>
    </row>
    <row r="4" spans="1:14" ht="9.75" customHeight="1" x14ac:dyDescent="0.2">
      <c r="A4" s="12" t="s">
        <v>80</v>
      </c>
      <c r="B4" s="15" t="s">
        <v>257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"/>
      <c r="E5" s="8"/>
      <c r="F5" s="1" t="str">
        <f>IF(E3=E7," ",IF(E3&gt;E7,D3,D7))</f>
        <v>11-2 Marian Catholic</v>
      </c>
      <c r="G5" s="1">
        <v>38</v>
      </c>
      <c r="H5" s="2"/>
      <c r="M5" s="3"/>
      <c r="N5" s="3"/>
    </row>
    <row r="6" spans="1:14" ht="9.75" customHeight="1" x14ac:dyDescent="0.2">
      <c r="A6" s="10" t="s">
        <v>89</v>
      </c>
      <c r="B6" s="13" t="s">
        <v>224</v>
      </c>
      <c r="C6" s="1">
        <v>37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11"/>
      <c r="B7" s="11"/>
      <c r="C7" s="5"/>
      <c r="D7" s="6" t="str">
        <f>IF(C6=C8," ",IF(C6&gt;C8,A6,A8))</f>
        <v>11-2 Marian Catholic</v>
      </c>
      <c r="E7" s="7">
        <v>65</v>
      </c>
      <c r="F7" s="2"/>
      <c r="G7" s="8"/>
      <c r="H7" s="2"/>
      <c r="M7" s="3"/>
      <c r="N7" s="3"/>
    </row>
    <row r="8" spans="1:14" ht="9.75" customHeight="1" x14ac:dyDescent="0.2">
      <c r="A8" s="12" t="s">
        <v>135</v>
      </c>
      <c r="B8" s="15" t="s">
        <v>240</v>
      </c>
      <c r="C8" s="7">
        <v>78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"/>
      <c r="G9" s="8"/>
      <c r="H9" s="1" t="str">
        <f>IF(G5=G13," ",IF(G5&gt;G13,F5,F13))</f>
        <v>11-3 Williams Valley</v>
      </c>
      <c r="I9" s="6">
        <v>33</v>
      </c>
      <c r="M9" s="3"/>
      <c r="N9" s="3"/>
    </row>
    <row r="10" spans="1:14" ht="9.75" customHeight="1" x14ac:dyDescent="0.2">
      <c r="A10" s="10" t="s">
        <v>319</v>
      </c>
      <c r="B10" s="13" t="s">
        <v>260</v>
      </c>
      <c r="C10" s="1">
        <v>36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11"/>
      <c r="B11" s="11"/>
      <c r="C11" s="5"/>
      <c r="D11" s="1" t="str">
        <f>IF(C10=C12," ",IF(C10&gt;C12,A10,A12))</f>
        <v>4-3 Elkland</v>
      </c>
      <c r="E11" s="1">
        <v>40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81</v>
      </c>
      <c r="B12" s="15" t="s">
        <v>227</v>
      </c>
      <c r="C12" s="7">
        <v>63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"/>
      <c r="E13" s="19"/>
      <c r="F13" s="6" t="str">
        <f>IF(E11=E15," ",IF(E11&gt;E15,D11,D15))</f>
        <v>11-3 Williams Valley</v>
      </c>
      <c r="G13" s="7">
        <v>52</v>
      </c>
      <c r="H13" s="9"/>
      <c r="I13" s="8"/>
      <c r="M13" s="3"/>
      <c r="N13" s="3"/>
    </row>
    <row r="14" spans="1:14" ht="9.75" customHeight="1" x14ac:dyDescent="0.2">
      <c r="A14" s="10" t="s">
        <v>133</v>
      </c>
      <c r="B14" s="13" t="s">
        <v>250</v>
      </c>
      <c r="C14" s="1">
        <v>45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11"/>
      <c r="B15" s="11"/>
      <c r="C15" s="5"/>
      <c r="D15" s="6" t="str">
        <f>IF(C14=C16," ",IF(C14&gt;C16,A14,A16))</f>
        <v>11-3 Williams Valley</v>
      </c>
      <c r="E15" s="7">
        <v>62</v>
      </c>
      <c r="F15" s="2"/>
      <c r="H15" s="9"/>
      <c r="I15" s="8"/>
      <c r="M15" s="3"/>
      <c r="N15" s="3"/>
    </row>
    <row r="16" spans="1:14" ht="9.75" customHeight="1" x14ac:dyDescent="0.2">
      <c r="A16" s="12" t="s">
        <v>153</v>
      </c>
      <c r="B16" s="15" t="s">
        <v>265</v>
      </c>
      <c r="C16" s="7">
        <v>71</v>
      </c>
      <c r="D16" s="2"/>
      <c r="F16" s="2"/>
      <c r="H16" s="9"/>
      <c r="I16" s="8"/>
      <c r="M16" s="3"/>
      <c r="N16" s="3"/>
    </row>
    <row r="17" spans="1:14" ht="9.75" customHeight="1" x14ac:dyDescent="0.2">
      <c r="H17" s="9"/>
      <c r="I17" s="8"/>
      <c r="J17" s="6" t="str">
        <f>IF(I9=I25," ",IF(I9&gt;I25,H9,H25))</f>
        <v>11-1 Pottsville Nativity</v>
      </c>
      <c r="K17" s="6">
        <v>74</v>
      </c>
      <c r="M17" s="3"/>
      <c r="N17" s="3"/>
    </row>
    <row r="18" spans="1:14" ht="9.75" customHeight="1" x14ac:dyDescent="0.2">
      <c r="A18" s="10" t="s">
        <v>74</v>
      </c>
      <c r="B18" s="13" t="s">
        <v>286</v>
      </c>
      <c r="C18" s="1">
        <v>70</v>
      </c>
      <c r="H18" s="9"/>
      <c r="I18" s="8"/>
      <c r="J18" s="9"/>
      <c r="K18" s="5"/>
      <c r="M18" s="3"/>
      <c r="N18" s="3"/>
    </row>
    <row r="19" spans="1:14" ht="9.75" customHeight="1" x14ac:dyDescent="0.2">
      <c r="A19" s="11"/>
      <c r="B19" s="11"/>
      <c r="C19" s="5"/>
      <c r="D19" s="1" t="str">
        <f>IF(C18=C20," ",IF(C18&gt;C20,A18,A20))</f>
        <v>4-1 Lourdes</v>
      </c>
      <c r="E19" s="1">
        <v>59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35</v>
      </c>
      <c r="B20" s="15" t="s">
        <v>298</v>
      </c>
      <c r="C20" s="7">
        <v>46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"/>
      <c r="E21" s="19"/>
      <c r="F21" s="1" t="str">
        <f>IF(E19=E23," ",IF(E19&gt;E23,D19,D23))</f>
        <v>4-1 Lourdes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</v>
      </c>
      <c r="B22" s="13" t="s">
        <v>299</v>
      </c>
      <c r="C22" s="1">
        <v>35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11"/>
      <c r="B23" s="11"/>
      <c r="C23" s="5"/>
      <c r="D23" s="6" t="str">
        <f>IF(C22=C24," ",IF(C22&gt;C24,A22,A24))</f>
        <v>2-2 Wyoming Seminary</v>
      </c>
      <c r="E23" s="7">
        <v>51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320</v>
      </c>
      <c r="B24" s="15" t="s">
        <v>296</v>
      </c>
      <c r="C24" s="7">
        <v>57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"/>
      <c r="G25" s="8"/>
      <c r="H25" s="6" t="str">
        <f>IF(G21=G29," ",IF(G21&gt;G29,F21,F29))</f>
        <v>11-1 Pottsville Nativity</v>
      </c>
      <c r="I25" s="7">
        <v>57</v>
      </c>
      <c r="J25" s="9"/>
      <c r="K25" s="8"/>
      <c r="M25" s="3"/>
      <c r="N25" s="3"/>
    </row>
    <row r="26" spans="1:14" ht="9.75" customHeight="1" x14ac:dyDescent="0.2">
      <c r="A26" s="10" t="s">
        <v>134</v>
      </c>
      <c r="B26" s="13" t="s">
        <v>227</v>
      </c>
      <c r="C26" s="1">
        <v>64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11"/>
      <c r="B27" s="11"/>
      <c r="C27" s="5"/>
      <c r="D27" s="1" t="str">
        <f>IF(C26=C28," ",IF(C26&gt;C28,A26,A28))</f>
        <v>11-1 Pottsville Nativity</v>
      </c>
      <c r="E27" s="1">
        <v>75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</v>
      </c>
      <c r="B28" s="15" t="s">
        <v>259</v>
      </c>
      <c r="C28" s="7">
        <v>23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"/>
      <c r="E29" s="8"/>
      <c r="F29" s="6" t="str">
        <f>IF(E27=E31," ",IF(E27&gt;E31,D27,D31))</f>
        <v>11-1 Pottsville Nativity</v>
      </c>
      <c r="G29" s="7">
        <v>63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</v>
      </c>
      <c r="B30" s="13" t="s">
        <v>243</v>
      </c>
      <c r="C30" s="1">
        <v>44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11"/>
      <c r="B31" s="11"/>
      <c r="C31" s="5"/>
      <c r="D31" s="6" t="str">
        <f>IF(C30=C32," ",IF(C30&gt;C32,A30,A32))</f>
        <v>3-3 Greenwood</v>
      </c>
      <c r="E31" s="7">
        <v>34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66</v>
      </c>
      <c r="B32" s="15" t="s">
        <v>321</v>
      </c>
      <c r="C32" s="7">
        <v>41</v>
      </c>
      <c r="D32" s="2"/>
      <c r="F32" s="2"/>
      <c r="H32" s="2"/>
      <c r="I32" s="3"/>
      <c r="J32" s="23" t="s">
        <v>0</v>
      </c>
      <c r="K32" s="8"/>
      <c r="M32" s="3"/>
      <c r="N32" s="3"/>
    </row>
    <row r="33" spans="1:15" ht="9.75" customHeight="1" x14ac:dyDescent="0.2">
      <c r="H33" s="2"/>
      <c r="J33" s="23" t="s">
        <v>8</v>
      </c>
      <c r="K33" s="8"/>
      <c r="L33" s="6" t="str">
        <f>IF(K17=K49," ",IF(K17&gt;K49,J17,J49))</f>
        <v>11-1 Pottsville Nativity</v>
      </c>
      <c r="M33" s="3"/>
      <c r="N33" s="3"/>
      <c r="O33" s="3"/>
    </row>
    <row r="34" spans="1:15" ht="9.75" customHeight="1" x14ac:dyDescent="0.2">
      <c r="A34" s="10" t="s">
        <v>117</v>
      </c>
      <c r="B34" s="13" t="s">
        <v>300</v>
      </c>
      <c r="C34" s="1">
        <v>78</v>
      </c>
      <c r="H34" s="2"/>
      <c r="K34" s="8"/>
      <c r="L34" s="2"/>
      <c r="M34" s="3"/>
      <c r="N34" s="9"/>
      <c r="O34" s="3"/>
    </row>
    <row r="35" spans="1:15" ht="9.75" customHeight="1" x14ac:dyDescent="0.2">
      <c r="A35" s="11"/>
      <c r="B35" s="11"/>
      <c r="C35" s="5"/>
      <c r="D35" s="1" t="str">
        <f>IF(C34=C36," ",IF(C34&gt;C36,A34,A36))</f>
        <v>7-1 Serra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327</v>
      </c>
      <c r="B36" s="15" t="s">
        <v>235</v>
      </c>
      <c r="C36" s="7">
        <v>47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"/>
      <c r="E37" s="8"/>
      <c r="F37" s="1" t="str">
        <f>IF(E35=E39," ",IF(E35&gt;E39,D35,D39))</f>
        <v>7-1 Serra</v>
      </c>
      <c r="G37" s="1">
        <v>70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322</v>
      </c>
      <c r="B38" s="13" t="s">
        <v>227</v>
      </c>
      <c r="C38" s="1">
        <v>56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11"/>
      <c r="B39" s="11"/>
      <c r="C39" s="5"/>
      <c r="D39" s="6" t="str">
        <f>IF(C38=C40," ",IF(C38&gt;C40,A38,A40))</f>
        <v>6-2 Bishop Carroll</v>
      </c>
      <c r="E39" s="7">
        <v>53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208</v>
      </c>
      <c r="B40" s="15" t="s">
        <v>235</v>
      </c>
      <c r="C40" s="7">
        <v>36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"/>
      <c r="G41" s="8"/>
      <c r="H41" s="1" t="str">
        <f>IF(G37=G45," ",IF(G37&gt;G45,F37,F45))</f>
        <v>9-1 DuBois Central Christian</v>
      </c>
      <c r="I41" s="6">
        <v>62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323</v>
      </c>
      <c r="B42" s="13" t="s">
        <v>292</v>
      </c>
      <c r="C42" s="1">
        <v>83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11"/>
      <c r="B43" s="11"/>
      <c r="C43" s="5"/>
      <c r="D43" s="1" t="str">
        <f>IF(C42=C44," ",IF(C42&gt;C44,A42,A44))</f>
        <v>9-1 DuBois Central Christian</v>
      </c>
      <c r="E43" s="1">
        <v>51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324</v>
      </c>
      <c r="B44" s="15" t="s">
        <v>244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"/>
      <c r="E45" s="8"/>
      <c r="F45" s="6" t="str">
        <f>IF(E43=E47," ",IF(E43&gt;E47,D43,D47))</f>
        <v>9-1 DuBois Central Christian</v>
      </c>
      <c r="G45" s="7">
        <v>75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105</v>
      </c>
      <c r="B46" s="13" t="s">
        <v>286</v>
      </c>
      <c r="C46" s="1">
        <v>43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11"/>
      <c r="B47" s="11"/>
      <c r="C47" s="5"/>
      <c r="D47" s="6" t="str">
        <f>IF(C46=C48," ",IF(C46&gt;C48,A46,A48))</f>
        <v>6-3 Williamsburg</v>
      </c>
      <c r="E47" s="7">
        <v>43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122</v>
      </c>
      <c r="B48" s="15" t="s">
        <v>259</v>
      </c>
      <c r="C48" s="7">
        <v>50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"/>
      <c r="I49" s="8"/>
      <c r="J49" s="6" t="str">
        <f>IF(I41=I57," ",IF(I41&gt;I57,H41,H57))</f>
        <v>6-1 Bishop Guilfoyle</v>
      </c>
      <c r="K49" s="7">
        <v>67</v>
      </c>
      <c r="L49" s="2"/>
      <c r="M49" s="3"/>
      <c r="N49" s="9"/>
      <c r="O49" s="3"/>
    </row>
    <row r="50" spans="1:15" ht="9.75" customHeight="1" x14ac:dyDescent="0.2">
      <c r="A50" s="10" t="s">
        <v>325</v>
      </c>
      <c r="B50" s="13" t="s">
        <v>228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11"/>
      <c r="B51" s="11"/>
      <c r="C51" s="5"/>
      <c r="D51" s="1" t="str">
        <f>IF(C50=C52," ",IF(C50&gt;C52,A50,A52))</f>
        <v>6-1 Bishop Guilfoyle</v>
      </c>
      <c r="E51" s="1">
        <v>56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171</v>
      </c>
      <c r="B52" s="15" t="s">
        <v>301</v>
      </c>
      <c r="C52" s="7">
        <v>29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"/>
      <c r="E53" s="8"/>
      <c r="F53" s="1" t="str">
        <f>IF(E51=E55," ",IF(E51&gt;E55,D51,D55))</f>
        <v>6-1 Bishop Guilfoyle</v>
      </c>
      <c r="G53" s="1">
        <v>31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118</v>
      </c>
      <c r="B54" s="13" t="s">
        <v>263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11"/>
      <c r="B55" s="11"/>
      <c r="C55" s="5"/>
      <c r="D55" s="6" t="str">
        <f>IF(C54=C56," ",IF(C54&gt;C56,A54,A56))</f>
        <v>7-2 Geibel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326</v>
      </c>
      <c r="B56" s="15" t="s">
        <v>286</v>
      </c>
      <c r="C56" s="7">
        <v>61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"/>
      <c r="G57" s="8"/>
      <c r="H57" s="1" t="str">
        <f>IF(G53=G61," ",IF(G53&gt;G61,F53,F61))</f>
        <v>6-1 Bishop Guilfoyle</v>
      </c>
      <c r="I57" s="7">
        <v>66</v>
      </c>
      <c r="L57" s="2"/>
      <c r="M57" s="3"/>
      <c r="N57" s="9"/>
      <c r="O57" s="3"/>
    </row>
    <row r="58" spans="1:15" ht="9.75" customHeight="1" x14ac:dyDescent="0.2">
      <c r="A58" s="10" t="s">
        <v>336</v>
      </c>
      <c r="B58" s="13" t="s">
        <v>245</v>
      </c>
      <c r="C58" s="1">
        <v>41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11"/>
      <c r="B59" s="11"/>
      <c r="C59" s="5"/>
      <c r="D59" s="1" t="str">
        <f>IF(C58=C60," ",IF(C58&gt;C60,A58,A60))</f>
        <v>10-1 Saegertown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209</v>
      </c>
      <c r="B60" s="15" t="s">
        <v>240</v>
      </c>
      <c r="C60" s="7">
        <v>39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"/>
      <c r="E61" s="8"/>
      <c r="F61" s="6" t="str">
        <f>IF(E59=E63," ",IF(E59&gt;E63,D59,D63))</f>
        <v>10-1 Saegertown</v>
      </c>
      <c r="G61" s="7">
        <v>28</v>
      </c>
      <c r="H61" s="2"/>
      <c r="L61" s="2"/>
      <c r="M61" s="3"/>
      <c r="N61" s="9"/>
      <c r="O61" s="3"/>
    </row>
    <row r="62" spans="1:15" ht="9.75" customHeight="1" x14ac:dyDescent="0.2">
      <c r="A62" s="10" t="s">
        <v>210</v>
      </c>
      <c r="B62" s="13" t="s">
        <v>228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11"/>
      <c r="B63" s="11"/>
      <c r="C63" s="5"/>
      <c r="D63" s="6" t="str">
        <f>IF(C62=C64," ",IF(C62&gt;C64,A62,A64))</f>
        <v>7-3 Vincentian</v>
      </c>
      <c r="E63" s="7">
        <v>40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106</v>
      </c>
      <c r="B64" s="15" t="s">
        <v>257</v>
      </c>
      <c r="C64" s="7">
        <v>35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1999 AAAA Boys</vt:lpstr>
      <vt:lpstr>1999 AAA Boys</vt:lpstr>
      <vt:lpstr>1999 AA Boys</vt:lpstr>
      <vt:lpstr>1999 A Boys</vt:lpstr>
      <vt:lpstr>1999 AAAA Girls</vt:lpstr>
      <vt:lpstr>1999 AAA Girls</vt:lpstr>
      <vt:lpstr>1999 AA Girls</vt:lpstr>
      <vt:lpstr>1999 A Girls</vt:lpstr>
      <vt:lpstr>'1999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1999-03-18T04:21:23Z</cp:lastPrinted>
  <dcterms:created xsi:type="dcterms:W3CDTF">1998-02-04T06:41:48Z</dcterms:created>
  <dcterms:modified xsi:type="dcterms:W3CDTF">2012-10-17T21:17:50Z</dcterms:modified>
</cp:coreProperties>
</file>