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11  AAAA" sheetId="8" r:id="rId1"/>
    <sheet name="2011  AAA" sheetId="9" r:id="rId2"/>
    <sheet name="2011  AA" sheetId="10" r:id="rId3"/>
    <sheet name="2011  A" sheetId="11" r:id="rId4"/>
  </sheets>
  <calcPr calcId="145621"/>
</workbook>
</file>

<file path=xl/calcChain.xml><?xml version="1.0" encoding="utf-8"?>
<calcChain xmlns="http://schemas.openxmlformats.org/spreadsheetml/2006/main">
  <c r="D63" i="8" l="1"/>
  <c r="D35" i="8"/>
  <c r="D51" i="8"/>
  <c r="F53" i="8"/>
  <c r="H57" i="8"/>
  <c r="J49" i="8"/>
  <c r="L33" i="8"/>
  <c r="D7" i="8"/>
  <c r="D63" i="11"/>
  <c r="D59" i="11"/>
  <c r="D51" i="11"/>
  <c r="F53" i="11"/>
  <c r="D55" i="11"/>
  <c r="D35" i="11"/>
  <c r="D39" i="11"/>
  <c r="D43" i="11"/>
  <c r="F45" i="11"/>
  <c r="H41" i="11"/>
  <c r="J49" i="11"/>
  <c r="L33" i="11"/>
  <c r="D47" i="11"/>
  <c r="D19" i="11"/>
  <c r="D23" i="11"/>
  <c r="D27" i="11"/>
  <c r="D31" i="11"/>
  <c r="D3" i="11"/>
  <c r="F5" i="11"/>
  <c r="H9" i="11"/>
  <c r="D7" i="11"/>
  <c r="D11" i="11"/>
  <c r="F13" i="11"/>
  <c r="D15" i="11"/>
  <c r="D35" i="10"/>
  <c r="D31" i="10"/>
  <c r="F29" i="10"/>
  <c r="H25" i="10"/>
  <c r="D27" i="10"/>
  <c r="D63" i="10"/>
  <c r="F61" i="10"/>
  <c r="H57" i="10"/>
  <c r="D59" i="10"/>
  <c r="D51" i="10"/>
  <c r="D55" i="10"/>
  <c r="D39" i="10"/>
  <c r="D43" i="10"/>
  <c r="D47" i="10"/>
  <c r="D3" i="10"/>
  <c r="F5" i="10"/>
  <c r="D7" i="10"/>
  <c r="D11" i="10"/>
  <c r="F13" i="10"/>
  <c r="H9" i="10"/>
  <c r="J17" i="10"/>
  <c r="L33" i="10"/>
  <c r="D15" i="10"/>
  <c r="D19" i="10"/>
  <c r="D23" i="10"/>
  <c r="F21" i="10"/>
  <c r="D63" i="9"/>
  <c r="D59" i="9"/>
  <c r="D51" i="9"/>
  <c r="D55" i="9"/>
  <c r="D35" i="9"/>
  <c r="D39" i="9"/>
  <c r="F37" i="9"/>
  <c r="H41" i="9"/>
  <c r="D43" i="9"/>
  <c r="D47" i="9"/>
  <c r="D19" i="9"/>
  <c r="D23" i="9"/>
  <c r="D27" i="9"/>
  <c r="D31" i="9"/>
  <c r="D3" i="9"/>
  <c r="D7" i="9"/>
  <c r="D11" i="9"/>
  <c r="D15" i="9"/>
  <c r="D31" i="8"/>
  <c r="D27" i="8"/>
  <c r="D3" i="8"/>
  <c r="D11" i="8"/>
  <c r="D15" i="8"/>
  <c r="D19" i="8"/>
  <c r="D23" i="8"/>
  <c r="F21" i="8"/>
  <c r="H25" i="8"/>
  <c r="J17" i="8"/>
  <c r="D39" i="8"/>
  <c r="D43" i="8"/>
  <c r="D47" i="8"/>
  <c r="D55" i="8"/>
  <c r="D59" i="8"/>
  <c r="F61" i="11"/>
  <c r="H57" i="11"/>
  <c r="F37" i="11"/>
  <c r="F29" i="11"/>
  <c r="F21" i="11"/>
  <c r="H25" i="11"/>
  <c r="J17" i="11"/>
  <c r="F45" i="10"/>
  <c r="F37" i="10"/>
  <c r="H41" i="10"/>
  <c r="J49" i="10"/>
  <c r="F61" i="9"/>
  <c r="F53" i="9"/>
  <c r="F29" i="9"/>
  <c r="H25" i="9"/>
  <c r="F13" i="9"/>
  <c r="F5" i="9"/>
  <c r="H9" i="9"/>
  <c r="J17" i="9"/>
  <c r="L33" i="9"/>
  <c r="F61" i="8"/>
  <c r="F45" i="8"/>
  <c r="F37" i="8"/>
  <c r="F29" i="8"/>
  <c r="F5" i="8"/>
  <c r="F53" i="10"/>
  <c r="F21" i="9"/>
  <c r="F45" i="9"/>
  <c r="F13" i="8"/>
  <c r="H57" i="9"/>
  <c r="J49" i="9"/>
  <c r="H41" i="8"/>
  <c r="H9" i="8"/>
</calcChain>
</file>

<file path=xl/sharedStrings.xml><?xml version="1.0" encoding="utf-8"?>
<sst xmlns="http://schemas.openxmlformats.org/spreadsheetml/2006/main" count="355" uniqueCount="187">
  <si>
    <t>Hersheypark Stadium</t>
  </si>
  <si>
    <t>District 3</t>
  </si>
  <si>
    <t>District 7</t>
  </si>
  <si>
    <t>District 10</t>
  </si>
  <si>
    <t>District 9</t>
  </si>
  <si>
    <t>District 6</t>
  </si>
  <si>
    <t>Friday  7:00 pm</t>
  </si>
  <si>
    <t>District 4</t>
  </si>
  <si>
    <t>District 2</t>
  </si>
  <si>
    <t>District 1</t>
  </si>
  <si>
    <t>District 12</t>
  </si>
  <si>
    <t>District 2-4-11</t>
  </si>
  <si>
    <t>District 1-12</t>
  </si>
  <si>
    <t>District 5</t>
  </si>
  <si>
    <t>District 11</t>
  </si>
  <si>
    <t>Wilson</t>
  </si>
  <si>
    <t>11-0</t>
  </si>
  <si>
    <t>8-3</t>
  </si>
  <si>
    <t>9-1</t>
  </si>
  <si>
    <t>10-1</t>
  </si>
  <si>
    <t>9-2</t>
  </si>
  <si>
    <t>Governor Mifflin</t>
  </si>
  <si>
    <t>Cumberland Valley</t>
  </si>
  <si>
    <t>Bishop McDevitt</t>
  </si>
  <si>
    <t>State College</t>
  </si>
  <si>
    <t>10-0</t>
  </si>
  <si>
    <t>6-4</t>
  </si>
  <si>
    <t>5-5</t>
  </si>
  <si>
    <t>7-3</t>
  </si>
  <si>
    <t>North Penn</t>
  </si>
  <si>
    <t>Neshaminy</t>
  </si>
  <si>
    <t>LaSalle</t>
  </si>
  <si>
    <t>8-2</t>
  </si>
  <si>
    <t>Erie Cathedral Prep</t>
  </si>
  <si>
    <t>7-4</t>
  </si>
  <si>
    <t>Daniel Boone</t>
  </si>
  <si>
    <t>Conrad Weiser</t>
  </si>
  <si>
    <t>Pottsgrove</t>
  </si>
  <si>
    <t>Archbishop Wood</t>
  </si>
  <si>
    <t>Aliquippa</t>
  </si>
  <si>
    <t>Wilmington</t>
  </si>
  <si>
    <t>General McLane</t>
  </si>
  <si>
    <t>Tyrone</t>
  </si>
  <si>
    <t>West Catholic</t>
  </si>
  <si>
    <t>Lancaster Catholic</t>
  </si>
  <si>
    <t>Lewisburg</t>
  </si>
  <si>
    <t>7-2</t>
  </si>
  <si>
    <t>Clairton</t>
  </si>
  <si>
    <t>Rochester</t>
  </si>
  <si>
    <t>Farrell</t>
  </si>
  <si>
    <t>Riverside</t>
  </si>
  <si>
    <t>Line Mountain</t>
  </si>
  <si>
    <t>Southern Columbia</t>
  </si>
  <si>
    <t>Bishop McCort</t>
  </si>
  <si>
    <t>Millersburg</t>
  </si>
  <si>
    <t>6-5</t>
  </si>
  <si>
    <t>Central Dauphin</t>
  </si>
  <si>
    <t>Easton</t>
  </si>
  <si>
    <t>Downingtown East</t>
  </si>
  <si>
    <t>4-6</t>
  </si>
  <si>
    <t>Allentown Central Catholic</t>
  </si>
  <si>
    <t>Grove City</t>
  </si>
  <si>
    <t>Towanda</t>
  </si>
  <si>
    <t>Northern Lehigh</t>
  </si>
  <si>
    <t>Brockway</t>
  </si>
  <si>
    <t>York Catholic</t>
  </si>
  <si>
    <t>Penns Manor</t>
  </si>
  <si>
    <t>Calvary Christian</t>
  </si>
  <si>
    <t>Sharpsville</t>
  </si>
  <si>
    <t>Berlin-Brothersvalley</t>
  </si>
  <si>
    <t>Northern Bedford</t>
  </si>
  <si>
    <t>North Allegheny</t>
  </si>
  <si>
    <t>District 8</t>
  </si>
  <si>
    <t>District 6-9-10</t>
  </si>
  <si>
    <t>District 6-9</t>
  </si>
  <si>
    <t>District 5-6</t>
  </si>
  <si>
    <t>Friday  2:00 pm</t>
  </si>
  <si>
    <t>Saturday 12:00 pm</t>
  </si>
  <si>
    <t>Council Rock South</t>
  </si>
  <si>
    <t>Washington</t>
  </si>
  <si>
    <t>Roman Catholic</t>
  </si>
  <si>
    <t>Nazareth</t>
  </si>
  <si>
    <t>Pittsburgh Central Catholic</t>
  </si>
  <si>
    <t>5-6</t>
  </si>
  <si>
    <t>Clearfield</t>
  </si>
  <si>
    <t>Strath Haven</t>
  </si>
  <si>
    <t>Dobbins Vo-Tech</t>
  </si>
  <si>
    <t>Montour</t>
  </si>
  <si>
    <t>Central Valley</t>
  </si>
  <si>
    <t>Lampeter-Strasburg</t>
  </si>
  <si>
    <t>Wilkes-Barre GAR</t>
  </si>
  <si>
    <t>Bok Vo-Tech</t>
  </si>
  <si>
    <t>Wyomissing</t>
  </si>
  <si>
    <t>Trinity</t>
  </si>
  <si>
    <t>Bermudian Springs</t>
  </si>
  <si>
    <t>Mount Carmel</t>
  </si>
  <si>
    <t>Oliver</t>
  </si>
  <si>
    <t xml:space="preserve"> </t>
  </si>
  <si>
    <t>Hickory</t>
  </si>
  <si>
    <t>9-0</t>
  </si>
  <si>
    <t>North Star</t>
  </si>
  <si>
    <t>Port Allegany</t>
  </si>
  <si>
    <t>Shamokin</t>
  </si>
  <si>
    <t>Coatesville</t>
  </si>
  <si>
    <t>Valley View</t>
  </si>
  <si>
    <t>Pius X</t>
  </si>
  <si>
    <t>Shenandoah Valley</t>
  </si>
  <si>
    <t>Delco Christian</t>
  </si>
  <si>
    <t>7-1</t>
  </si>
  <si>
    <t>Old Forge</t>
  </si>
  <si>
    <t>Camp Hill</t>
  </si>
  <si>
    <t>Columbia</t>
  </si>
  <si>
    <t>Bellwood-Antis</t>
  </si>
  <si>
    <t>Moshannon Valley</t>
  </si>
  <si>
    <t>West Middlesex</t>
  </si>
  <si>
    <t>Mercer</t>
  </si>
  <si>
    <t>Clarion</t>
  </si>
  <si>
    <t>Coudersport</t>
  </si>
  <si>
    <t>Sto-Rox</t>
  </si>
  <si>
    <t>Bishop Canevin</t>
  </si>
  <si>
    <t>Windber</t>
  </si>
  <si>
    <t>8-1</t>
  </si>
  <si>
    <t>Bloomsburg</t>
  </si>
  <si>
    <t>Imhotep Charter</t>
  </si>
  <si>
    <t>Springfield-Montco</t>
  </si>
  <si>
    <t>Wyoming Area</t>
  </si>
  <si>
    <t>Pen Argyl</t>
  </si>
  <si>
    <t>Penn Cambria</t>
  </si>
  <si>
    <t>Richland</t>
  </si>
  <si>
    <t>Philipsburg-Osceola</t>
  </si>
  <si>
    <t>North East</t>
  </si>
  <si>
    <t>3-7</t>
  </si>
  <si>
    <t>Moniteau</t>
  </si>
  <si>
    <t>Karns City</t>
  </si>
  <si>
    <t>Greensburg Central Catholic</t>
  </si>
  <si>
    <t>Jeannette</t>
  </si>
  <si>
    <t>Seton-LaSalle</t>
  </si>
  <si>
    <t>Boys' Latin</t>
  </si>
  <si>
    <t>Monsignor Bonner</t>
  </si>
  <si>
    <t>Academy Park</t>
  </si>
  <si>
    <t>Phoenixville</t>
  </si>
  <si>
    <t>Johnstoown</t>
  </si>
  <si>
    <t>Milton</t>
  </si>
  <si>
    <t>Pottsville</t>
  </si>
  <si>
    <t>Dallas</t>
  </si>
  <si>
    <t>4-7</t>
  </si>
  <si>
    <t>Red Land</t>
  </si>
  <si>
    <t>Palmyra</t>
  </si>
  <si>
    <t>Shippensburg</t>
  </si>
  <si>
    <t>West York</t>
  </si>
  <si>
    <t>Susquehanna Township</t>
  </si>
  <si>
    <t>Franklin Regional</t>
  </si>
  <si>
    <t>Knoch</t>
  </si>
  <si>
    <t>Erie East</t>
  </si>
  <si>
    <t>Meadville</t>
  </si>
  <si>
    <t>Saturday  6:00 pm</t>
  </si>
  <si>
    <t>Parkland</t>
  </si>
  <si>
    <t>Scranton</t>
  </si>
  <si>
    <t>Frankford</t>
  </si>
  <si>
    <t>Central Bucks South</t>
  </si>
  <si>
    <t>Garnet Valley</t>
  </si>
  <si>
    <t>Pennsbury</t>
  </si>
  <si>
    <t>Erie Strong Vincent</t>
  </si>
  <si>
    <t>University Prep</t>
  </si>
  <si>
    <t>Allderdice</t>
  </si>
  <si>
    <t>Gateway</t>
  </si>
  <si>
    <t>Upper St. Clair</t>
  </si>
  <si>
    <t>South Western</t>
  </si>
  <si>
    <t>Central York</t>
  </si>
  <si>
    <t>Cedar Cliff</t>
  </si>
  <si>
    <t>Mansion Park</t>
  </si>
  <si>
    <t>Saturday 12:00</t>
  </si>
  <si>
    <t>DuBois</t>
  </si>
  <si>
    <t>Friday 7:00</t>
  </si>
  <si>
    <t>Bethlehem Liberty</t>
  </si>
  <si>
    <t>Wyoming Valley West</t>
  </si>
  <si>
    <t>Cupples Stadium</t>
  </si>
  <si>
    <t>Salisbury</t>
  </si>
  <si>
    <t>Saturday 1:00</t>
  </si>
  <si>
    <t>10-2</t>
  </si>
  <si>
    <t>Northeast Philadelphia</t>
  </si>
  <si>
    <t>Clarion University</t>
  </si>
  <si>
    <t>South Philadelphia</t>
  </si>
  <si>
    <t>Slippery Rock University</t>
  </si>
  <si>
    <t>Yough</t>
  </si>
  <si>
    <t>Saturday 6:00</t>
  </si>
  <si>
    <t>Central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</si>
</sst>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" fillId="0" borderId="0" xfId="0" applyNumberFormat="1" applyFont="1"/>
    <xf numFmtId="0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81</v>
      </c>
      <c r="B2" s="13" t="s">
        <v>19</v>
      </c>
      <c r="C2" s="1">
        <v>63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Nazareth</v>
      </c>
      <c r="E3" s="1">
        <v>28</v>
      </c>
      <c r="H3" s="13"/>
      <c r="M3" s="3"/>
      <c r="N3" s="3"/>
    </row>
    <row r="4" spans="1:14" ht="9.75" customHeight="1" x14ac:dyDescent="0.2">
      <c r="A4" s="12" t="s">
        <v>156</v>
      </c>
      <c r="B4" s="15" t="s">
        <v>20</v>
      </c>
      <c r="C4" s="7">
        <v>27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11</v>
      </c>
      <c r="E5" s="8"/>
      <c r="F5" s="10" t="str">
        <f>IF(E3=E7," ",IF(E3&gt;E7,D3,D7))</f>
        <v>Nazareth</v>
      </c>
      <c r="G5" s="1">
        <v>33</v>
      </c>
      <c r="H5" s="13"/>
      <c r="M5" s="3"/>
      <c r="N5" s="3"/>
    </row>
    <row r="6" spans="1:14" ht="9.75" customHeight="1" x14ac:dyDescent="0.2">
      <c r="A6" s="10" t="s">
        <v>57</v>
      </c>
      <c r="B6" s="13" t="s">
        <v>179</v>
      </c>
      <c r="C6" s="1">
        <v>29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Easton</v>
      </c>
      <c r="E7" s="7">
        <v>21</v>
      </c>
      <c r="F7" s="13"/>
      <c r="G7" s="8"/>
      <c r="H7" s="13"/>
      <c r="M7" s="3"/>
      <c r="N7" s="3"/>
    </row>
    <row r="8" spans="1:14" ht="9.75" customHeight="1" x14ac:dyDescent="0.2">
      <c r="A8" s="12" t="s">
        <v>157</v>
      </c>
      <c r="B8" s="15" t="s">
        <v>17</v>
      </c>
      <c r="C8" s="7">
        <v>20</v>
      </c>
      <c r="D8" s="13"/>
      <c r="F8" s="25" t="s">
        <v>174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178</v>
      </c>
      <c r="G9" s="8"/>
      <c r="H9" s="10" t="str">
        <f>IF(G5=G13," ",IF(G5&gt;G13,F5,F13))</f>
        <v>LaSalle</v>
      </c>
      <c r="I9" s="6">
        <v>14</v>
      </c>
      <c r="M9" s="3"/>
      <c r="N9" s="3"/>
    </row>
    <row r="10" spans="1:14" ht="9.75" customHeight="1" x14ac:dyDescent="0.2">
      <c r="A10" s="10" t="s">
        <v>79</v>
      </c>
      <c r="B10" s="13" t="s">
        <v>46</v>
      </c>
      <c r="C10" s="1">
        <v>20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Washington</v>
      </c>
      <c r="E11" s="1">
        <v>7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158</v>
      </c>
      <c r="B12" s="15" t="s">
        <v>46</v>
      </c>
      <c r="C12" s="7">
        <v>13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10</v>
      </c>
      <c r="E13" s="8"/>
      <c r="F13" s="12" t="str">
        <f>IF(E11=E15," ",IF(E11&gt;E15,D11,D15))</f>
        <v>LaSalle</v>
      </c>
      <c r="G13" s="7">
        <v>41</v>
      </c>
      <c r="H13" s="16"/>
      <c r="I13" s="8"/>
      <c r="M13" s="3"/>
      <c r="N13" s="3"/>
    </row>
    <row r="14" spans="1:14" ht="9.75" customHeight="1" x14ac:dyDescent="0.2">
      <c r="A14" s="10" t="s">
        <v>31</v>
      </c>
      <c r="B14" s="13" t="s">
        <v>18</v>
      </c>
      <c r="C14" s="1">
        <v>16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LaSalle</v>
      </c>
      <c r="E15" s="7">
        <v>41</v>
      </c>
      <c r="F15" s="13"/>
      <c r="H15" s="16"/>
      <c r="I15" s="8"/>
      <c r="M15" s="3"/>
      <c r="N15" s="3"/>
    </row>
    <row r="16" spans="1:14" ht="9.75" customHeight="1" x14ac:dyDescent="0.2">
      <c r="A16" s="12" t="s">
        <v>80</v>
      </c>
      <c r="B16" s="15" t="s">
        <v>28</v>
      </c>
      <c r="C16" s="7">
        <v>6</v>
      </c>
      <c r="D16" s="13"/>
      <c r="F16" s="13"/>
      <c r="H16" s="25" t="s">
        <v>180</v>
      </c>
      <c r="I16" s="8"/>
      <c r="M16" s="3"/>
      <c r="N16" s="3"/>
    </row>
    <row r="17" spans="1:14" ht="9.75" customHeight="1" x14ac:dyDescent="0.2">
      <c r="H17" s="26" t="s">
        <v>171</v>
      </c>
      <c r="I17" s="8"/>
      <c r="J17" s="12" t="str">
        <f>IF(I9=I25," ",IF(I9&gt;I25,H9,H25))</f>
        <v>North Penn</v>
      </c>
      <c r="K17" s="6">
        <v>7</v>
      </c>
      <c r="M17" s="3"/>
      <c r="N17" s="3"/>
    </row>
    <row r="18" spans="1:14" ht="9.75" customHeight="1" x14ac:dyDescent="0.2">
      <c r="A18" s="10" t="s">
        <v>78</v>
      </c>
      <c r="B18" s="13" t="s">
        <v>19</v>
      </c>
      <c r="C18" s="1">
        <v>31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Council Rock South</v>
      </c>
      <c r="E19" s="1">
        <v>38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58</v>
      </c>
      <c r="B20" s="15" t="s">
        <v>20</v>
      </c>
      <c r="C20" s="7">
        <v>19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E21" s="8"/>
      <c r="F21" s="10" t="str">
        <f>IF(E19=E23," ",IF(E19&gt;E23,D19,D23))</f>
        <v>Council Rock South</v>
      </c>
      <c r="G21" s="1">
        <v>14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159</v>
      </c>
      <c r="B22" s="13" t="s">
        <v>17</v>
      </c>
      <c r="C22" s="1">
        <v>48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Garnet Valley</v>
      </c>
      <c r="E23" s="7">
        <v>24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160</v>
      </c>
      <c r="B24" s="15" t="s">
        <v>19</v>
      </c>
      <c r="C24" s="7">
        <v>52</v>
      </c>
      <c r="D24" s="13"/>
      <c r="F24" s="25"/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9</v>
      </c>
      <c r="G25" s="8"/>
      <c r="H25" s="12" t="str">
        <f>IF(G21=G29," ",IF(G21&gt;G29,F21,F29))</f>
        <v>North Penn</v>
      </c>
      <c r="I25" s="7">
        <v>21</v>
      </c>
      <c r="J25" s="16"/>
      <c r="K25" s="8"/>
      <c r="M25" s="3"/>
      <c r="N25" s="3"/>
    </row>
    <row r="26" spans="1:14" ht="9.75" customHeight="1" x14ac:dyDescent="0.2">
      <c r="A26" s="10" t="s">
        <v>161</v>
      </c>
      <c r="B26" s="13" t="s">
        <v>17</v>
      </c>
      <c r="C26" s="1">
        <v>42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Pennsbury</v>
      </c>
      <c r="E27" s="1">
        <v>3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103</v>
      </c>
      <c r="B28" s="15" t="s">
        <v>20</v>
      </c>
      <c r="C28" s="7">
        <v>21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E29" s="18"/>
      <c r="F29" s="12" t="str">
        <f>IF(E27=E31," ",IF(E27&gt;E31,D27,D31))</f>
        <v>North Penn</v>
      </c>
      <c r="G29" s="7">
        <v>34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30</v>
      </c>
      <c r="B30" s="13" t="s">
        <v>17</v>
      </c>
      <c r="C30" s="1">
        <v>7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North Penn</v>
      </c>
      <c r="E31" s="7">
        <v>27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29</v>
      </c>
      <c r="B32" s="15" t="s">
        <v>20</v>
      </c>
      <c r="C32" s="7">
        <v>21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155</v>
      </c>
      <c r="K33" s="18"/>
      <c r="L33" s="12" t="str">
        <f>IF(K17=K49," ",IF(K17&gt;K49,J17,J49))</f>
        <v>Central Dauphin</v>
      </c>
      <c r="M33" s="3"/>
      <c r="N33" s="3"/>
      <c r="O33" s="3"/>
    </row>
    <row r="34" spans="1:15" ht="9.75" customHeight="1" x14ac:dyDescent="0.2">
      <c r="A34" s="10" t="s">
        <v>24</v>
      </c>
      <c r="B34" s="13" t="s">
        <v>26</v>
      </c>
      <c r="C34" s="1">
        <v>42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 t="s">
        <v>73</v>
      </c>
      <c r="B35" s="11"/>
      <c r="C35" s="5"/>
      <c r="D35" s="12" t="str">
        <f>IF(C34=C36," ",IF(C34&gt;C36,A34,A36))</f>
        <v>State College</v>
      </c>
      <c r="E35" s="1">
        <v>33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162</v>
      </c>
      <c r="B36" s="15" t="s">
        <v>32</v>
      </c>
      <c r="C36" s="7">
        <v>31</v>
      </c>
      <c r="D36" s="21" t="s">
        <v>170</v>
      </c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 t="s">
        <v>171</v>
      </c>
      <c r="E37" s="8"/>
      <c r="F37" s="10" t="str">
        <f>IF(E35=E39," ",IF(E35&gt;E39,D35,D39))</f>
        <v>State College</v>
      </c>
      <c r="G37" s="1">
        <v>14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163</v>
      </c>
      <c r="B38" s="13" t="s">
        <v>19</v>
      </c>
      <c r="C38" s="1">
        <v>14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 t="s">
        <v>72</v>
      </c>
      <c r="B39" s="11"/>
      <c r="C39" s="5"/>
      <c r="D39" s="12" t="str">
        <f>IF(C38=C40," ",IF(C38&gt;C40,A38,A40))</f>
        <v>University Prep</v>
      </c>
      <c r="E39" s="7">
        <v>32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164</v>
      </c>
      <c r="B40" s="15" t="s">
        <v>83</v>
      </c>
      <c r="C40" s="7">
        <v>0</v>
      </c>
      <c r="D40" s="13"/>
      <c r="F40" s="25" t="s">
        <v>170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178</v>
      </c>
      <c r="G41" s="24"/>
      <c r="H41" s="10" t="str">
        <f>IF(G37=G45," ",IF(G37&gt;G45,F37,F45))</f>
        <v>North Allegheny</v>
      </c>
      <c r="I41" s="6">
        <v>20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71</v>
      </c>
      <c r="B42" s="13" t="s">
        <v>16</v>
      </c>
      <c r="C42" s="1">
        <v>21</v>
      </c>
      <c r="D42" s="13"/>
      <c r="F42" s="25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North Allegheny</v>
      </c>
      <c r="E43" s="1">
        <v>28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165</v>
      </c>
      <c r="B44" s="15" t="s">
        <v>20</v>
      </c>
      <c r="C44" s="7">
        <v>17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 t="s">
        <v>2</v>
      </c>
      <c r="E45" s="18"/>
      <c r="F45" s="12" t="str">
        <f>IF(E43=E47," ",IF(E43&gt;E47,D43,D47))</f>
        <v>North Allegheny</v>
      </c>
      <c r="G45" s="7">
        <v>40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82</v>
      </c>
      <c r="B46" s="13" t="s">
        <v>16</v>
      </c>
      <c r="C46" s="1">
        <v>14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Upper St. Clair</v>
      </c>
      <c r="E47" s="7">
        <v>21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166</v>
      </c>
      <c r="B48" s="15" t="s">
        <v>19</v>
      </c>
      <c r="C48" s="7">
        <v>28</v>
      </c>
      <c r="D48" s="13"/>
      <c r="F48" s="13"/>
      <c r="H48" s="25" t="s">
        <v>170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185</v>
      </c>
      <c r="I49" s="20"/>
      <c r="J49" s="12" t="str">
        <f>IF(I41=I57," ",IF(I41&gt;I57,H41,H57))</f>
        <v>Central Dauphin</v>
      </c>
      <c r="K49" s="7">
        <v>14</v>
      </c>
      <c r="L49" s="13"/>
      <c r="M49" s="3"/>
      <c r="N49" s="9"/>
      <c r="O49" s="3"/>
    </row>
    <row r="50" spans="1:15" ht="9.75" customHeight="1" x14ac:dyDescent="0.2">
      <c r="A50" s="10" t="s">
        <v>22</v>
      </c>
      <c r="B50" s="13" t="s">
        <v>19</v>
      </c>
      <c r="C50" s="1">
        <v>42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Cumberland Valley</v>
      </c>
      <c r="E51" s="1">
        <v>14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167</v>
      </c>
      <c r="B52" s="15" t="s">
        <v>20</v>
      </c>
      <c r="C52" s="7">
        <v>21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E53" s="18"/>
      <c r="F53" s="10" t="str">
        <f>IF(E51=E55," ",IF(E51&gt;E55,D51,D55))</f>
        <v>Wilson</v>
      </c>
      <c r="G53" s="1">
        <v>21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35</v>
      </c>
      <c r="B54" s="13" t="s">
        <v>19</v>
      </c>
      <c r="C54" s="1">
        <v>7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Wilson</v>
      </c>
      <c r="E55" s="7">
        <v>20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15</v>
      </c>
      <c r="B56" s="15" t="s">
        <v>19</v>
      </c>
      <c r="C56" s="7">
        <v>27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</v>
      </c>
      <c r="G57" s="18"/>
      <c r="H57" s="10" t="str">
        <f>IF(G53=G61," ",IF(G53&gt;G61,F53,F61))</f>
        <v>Central Dauphin</v>
      </c>
      <c r="I57" s="7">
        <v>23</v>
      </c>
      <c r="L57" s="13"/>
      <c r="M57" s="3"/>
      <c r="N57" s="9"/>
      <c r="O57" s="3"/>
    </row>
    <row r="58" spans="1:15" ht="9.75" customHeight="1" x14ac:dyDescent="0.2">
      <c r="A58" s="10" t="s">
        <v>21</v>
      </c>
      <c r="B58" s="13" t="s">
        <v>19</v>
      </c>
      <c r="C58" s="1">
        <v>21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Central York</v>
      </c>
      <c r="E59" s="1">
        <v>21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168</v>
      </c>
      <c r="B60" s="15" t="s">
        <v>20</v>
      </c>
      <c r="C60" s="7">
        <v>27</v>
      </c>
      <c r="D60" s="2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/>
      <c r="E61" s="18"/>
      <c r="F61" s="12" t="str">
        <f>IF(E59=E63," ",IF(E59&gt;E63,D59,D63))</f>
        <v>Central Dauphin</v>
      </c>
      <c r="G61" s="7">
        <v>24</v>
      </c>
      <c r="H61" s="13"/>
      <c r="L61" s="13"/>
      <c r="M61" s="3"/>
      <c r="N61" s="9"/>
      <c r="O61" s="3"/>
    </row>
    <row r="62" spans="1:15" ht="9.75" customHeight="1" x14ac:dyDescent="0.2">
      <c r="A62" s="10" t="s">
        <v>56</v>
      </c>
      <c r="B62" s="13" t="s">
        <v>19</v>
      </c>
      <c r="C62" s="1">
        <v>35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27" t="str">
        <f>IF(C62=C64," ",IF(C62&gt;C64,A62,A64))</f>
        <v>Central Dauphin</v>
      </c>
      <c r="E63" s="7">
        <v>28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169</v>
      </c>
      <c r="B64" s="15" t="s">
        <v>20</v>
      </c>
      <c r="C64" s="7">
        <v>32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137</v>
      </c>
      <c r="B2" s="13" t="s">
        <v>28</v>
      </c>
      <c r="C2" s="1">
        <v>12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Dobbins Vo-Tech</v>
      </c>
      <c r="E3" s="1">
        <v>0</v>
      </c>
      <c r="H3" s="2"/>
      <c r="M3" s="3"/>
      <c r="N3" s="3"/>
    </row>
    <row r="4" spans="1:14" ht="9.75" customHeight="1" x14ac:dyDescent="0.2">
      <c r="A4" s="12" t="s">
        <v>86</v>
      </c>
      <c r="B4" s="15" t="s">
        <v>32</v>
      </c>
      <c r="C4" s="7">
        <v>42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10</v>
      </c>
      <c r="E5" s="8"/>
      <c r="F5" s="1" t="str">
        <f>IF(E3=E7," ",IF(E3&gt;E7,D3,D7))</f>
        <v>Archbishop Wood</v>
      </c>
      <c r="G5" s="1">
        <v>41</v>
      </c>
      <c r="H5" s="2"/>
      <c r="M5" s="3"/>
      <c r="N5" s="3"/>
    </row>
    <row r="6" spans="1:14" ht="9.75" customHeight="1" x14ac:dyDescent="0.2">
      <c r="A6" s="10" t="s">
        <v>138</v>
      </c>
      <c r="B6" s="13" t="s">
        <v>26</v>
      </c>
      <c r="C6" s="1">
        <v>14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Archbishop Wood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38</v>
      </c>
      <c r="B8" s="15" t="s">
        <v>18</v>
      </c>
      <c r="C8" s="7">
        <v>42</v>
      </c>
      <c r="D8" s="2"/>
      <c r="F8" s="25" t="s">
        <v>180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173</v>
      </c>
      <c r="G9" s="8"/>
      <c r="H9" s="1" t="str">
        <f>IF(G5=G13," ",IF(G5&gt;G13,F5,F13))</f>
        <v>Archbishop Wood</v>
      </c>
      <c r="I9" s="6">
        <v>70</v>
      </c>
      <c r="M9" s="3"/>
      <c r="N9" s="3"/>
    </row>
    <row r="10" spans="1:14" ht="9.75" customHeight="1" x14ac:dyDescent="0.2">
      <c r="A10" s="10" t="s">
        <v>37</v>
      </c>
      <c r="B10" s="13" t="s">
        <v>20</v>
      </c>
      <c r="C10" s="1">
        <v>29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17"/>
      <c r="D11" s="1" t="str">
        <f>IF(C10=C12," ",IF(C10&gt;C12,A10,A12))</f>
        <v>Pottsgrove</v>
      </c>
      <c r="E11" s="1">
        <v>42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85</v>
      </c>
      <c r="B12" s="15" t="s">
        <v>17</v>
      </c>
      <c r="C12" s="7">
        <v>28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9</v>
      </c>
      <c r="E13" s="18"/>
      <c r="F13" s="6" t="str">
        <f>IF(E11=E15," ",IF(E11&gt;E15,D11,D15))</f>
        <v>Pottsgrove</v>
      </c>
      <c r="G13" s="7">
        <v>22</v>
      </c>
      <c r="H13" s="9"/>
      <c r="I13" s="8"/>
      <c r="M13" s="3"/>
      <c r="N13" s="3"/>
    </row>
    <row r="14" spans="1:14" ht="9.75" customHeight="1" x14ac:dyDescent="0.2">
      <c r="A14" s="10" t="s">
        <v>139</v>
      </c>
      <c r="B14" s="13" t="s">
        <v>17</v>
      </c>
      <c r="C14" s="1">
        <v>27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Phoenixville</v>
      </c>
      <c r="E15" s="7">
        <v>13</v>
      </c>
      <c r="F15" s="2"/>
      <c r="H15" s="9"/>
      <c r="I15" s="8"/>
      <c r="M15" s="3"/>
      <c r="N15" s="3"/>
    </row>
    <row r="16" spans="1:14" ht="9.75" customHeight="1" x14ac:dyDescent="0.2">
      <c r="A16" s="12" t="s">
        <v>140</v>
      </c>
      <c r="B16" s="15" t="s">
        <v>17</v>
      </c>
      <c r="C16" s="7">
        <v>28</v>
      </c>
      <c r="D16" s="2"/>
      <c r="F16" s="2"/>
      <c r="H16" s="25" t="s">
        <v>180</v>
      </c>
      <c r="I16" s="8"/>
      <c r="M16" s="3"/>
      <c r="N16" s="3"/>
    </row>
    <row r="17" spans="1:14" ht="9.75" customHeight="1" x14ac:dyDescent="0.2">
      <c r="H17" s="25" t="s">
        <v>173</v>
      </c>
      <c r="I17" s="8"/>
      <c r="J17" s="6" t="str">
        <f>IF(I9=I25," ",IF(I9&gt;I25,H9,H25))</f>
        <v>Archbishop Wood</v>
      </c>
      <c r="K17" s="6">
        <v>52</v>
      </c>
      <c r="M17" s="3"/>
      <c r="N17" s="3"/>
    </row>
    <row r="18" spans="1:14" ht="9.75" customHeight="1" x14ac:dyDescent="0.2">
      <c r="A18" s="10" t="s">
        <v>141</v>
      </c>
      <c r="B18" s="13" t="s">
        <v>18</v>
      </c>
      <c r="C18" s="1">
        <v>23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74</v>
      </c>
      <c r="B19" s="11"/>
      <c r="C19" s="19"/>
      <c r="D19" s="1" t="str">
        <f>IF(C18=C20," ",IF(C18&gt;C20,A18,A20))</f>
        <v>Clearfield</v>
      </c>
      <c r="E19" s="1">
        <v>26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84</v>
      </c>
      <c r="B20" s="15" t="s">
        <v>19</v>
      </c>
      <c r="C20" s="7">
        <v>29</v>
      </c>
      <c r="D20" s="29" t="s">
        <v>172</v>
      </c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173</v>
      </c>
      <c r="E21" s="8"/>
      <c r="F21" s="1" t="str">
        <f>IF(E19=E23," ",IF(E19&gt;E23,D19,D23))</f>
        <v>Shamokin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142</v>
      </c>
      <c r="B22" s="13" t="s">
        <v>55</v>
      </c>
      <c r="C22" s="1">
        <v>20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7</v>
      </c>
      <c r="B23" s="11"/>
      <c r="C23" s="5"/>
      <c r="D23" s="6" t="str">
        <f>IF(C22=C24," ",IF(C22&gt;C24,A22,A24))</f>
        <v>Shamokin</v>
      </c>
      <c r="E23" s="7">
        <v>27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102</v>
      </c>
      <c r="B24" s="15" t="s">
        <v>145</v>
      </c>
      <c r="C24" s="7">
        <v>21</v>
      </c>
      <c r="D24" s="2"/>
      <c r="F24" s="25" t="s">
        <v>95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173</v>
      </c>
      <c r="G25" s="8"/>
      <c r="H25" s="6" t="str">
        <f>IF(G21=G29," ",IF(G21&gt;G29,F21,F29))</f>
        <v>Allentown Central Catholic</v>
      </c>
      <c r="I25" s="7">
        <v>14</v>
      </c>
      <c r="J25" s="9"/>
      <c r="K25" s="8"/>
      <c r="M25" s="3"/>
      <c r="N25" s="3"/>
    </row>
    <row r="26" spans="1:14" ht="9.75" customHeight="1" x14ac:dyDescent="0.2">
      <c r="A26" s="10" t="s">
        <v>60</v>
      </c>
      <c r="B26" s="13" t="s">
        <v>55</v>
      </c>
      <c r="C26" s="1">
        <v>49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14</v>
      </c>
      <c r="B27" s="11"/>
      <c r="C27" s="5"/>
      <c r="D27" s="1" t="str">
        <f>IF(C26=C28," ",IF(C26&gt;C28,A26,A28))</f>
        <v>Allentown Central Catholic</v>
      </c>
      <c r="E27" s="1">
        <v>61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143</v>
      </c>
      <c r="B28" s="15" t="s">
        <v>55</v>
      </c>
      <c r="C28" s="7">
        <v>7</v>
      </c>
      <c r="D28" s="29" t="s">
        <v>174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173</v>
      </c>
      <c r="E29" s="18"/>
      <c r="F29" s="6" t="str">
        <f>IF(E27=E31," ",IF(E27&gt;E31,D27,D31))</f>
        <v>Allentown Central Catholic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144</v>
      </c>
      <c r="B30" s="13" t="s">
        <v>19</v>
      </c>
      <c r="C30" s="1">
        <v>12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8</v>
      </c>
      <c r="B31" s="11"/>
      <c r="C31" s="17"/>
      <c r="D31" s="6" t="str">
        <f>IF(C30=C32," ",IF(C30&gt;C32,A30,A32))</f>
        <v>Valley View</v>
      </c>
      <c r="E31" s="7">
        <v>54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104</v>
      </c>
      <c r="B32" s="15" t="s">
        <v>19</v>
      </c>
      <c r="C32" s="7">
        <v>18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Archbishop Wood</v>
      </c>
      <c r="M33" s="3"/>
      <c r="N33" s="3"/>
      <c r="O33" s="3"/>
    </row>
    <row r="34" spans="1:15" ht="9.75" customHeight="1" x14ac:dyDescent="0.2">
      <c r="A34" s="10" t="s">
        <v>23</v>
      </c>
      <c r="B34" s="13" t="s">
        <v>20</v>
      </c>
      <c r="C34" s="1">
        <v>70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Bishop McDevitt</v>
      </c>
      <c r="E35" s="1">
        <v>42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36</v>
      </c>
      <c r="B36" s="15" t="s">
        <v>17</v>
      </c>
      <c r="C36" s="7">
        <v>21</v>
      </c>
      <c r="D36" s="29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E37" s="8"/>
      <c r="F37" s="1" t="str">
        <f>IF(E35=E39," ",IF(E35&gt;E39,D35,D39))</f>
        <v>Bishop McDevitt</v>
      </c>
      <c r="G37" s="1">
        <v>28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2" t="s">
        <v>146</v>
      </c>
      <c r="B38" s="13" t="s">
        <v>55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B39" s="11"/>
      <c r="C39" s="17"/>
      <c r="D39" s="6" t="str">
        <f>IF(C38=C40," ",IF(C38&gt;C40,A38,A40))</f>
        <v>Red Land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147</v>
      </c>
      <c r="B40" s="15" t="s">
        <v>20</v>
      </c>
      <c r="C40" s="7">
        <v>28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</v>
      </c>
      <c r="G41" s="8"/>
      <c r="H41" s="1" t="str">
        <f>IF(G37=G45," ",IF(G37&gt;G45,F37,F45))</f>
        <v>Bishop McDevitt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89</v>
      </c>
      <c r="B42" s="13" t="s">
        <v>19</v>
      </c>
      <c r="C42" s="1">
        <v>35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Lampeter-Strasburg</v>
      </c>
      <c r="E43" s="1">
        <v>24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148</v>
      </c>
      <c r="B44" s="15" t="s">
        <v>20</v>
      </c>
      <c r="C44" s="7">
        <v>0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E45" s="8"/>
      <c r="F45" s="6" t="str">
        <f>IF(E43=E47," ",IF(E43&gt;E47,D43,D47))</f>
        <v>Lampeter-Strasburg</v>
      </c>
      <c r="G45" s="7">
        <v>14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149</v>
      </c>
      <c r="B46" s="13" t="s">
        <v>20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7"/>
      <c r="D47" s="6" t="str">
        <f>IF(C46=C48," ",IF(C46&gt;C48,A46,A48))</f>
        <v>West York</v>
      </c>
      <c r="E47" s="7">
        <v>13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150</v>
      </c>
      <c r="B48" s="15" t="s">
        <v>34</v>
      </c>
      <c r="C48" s="7">
        <v>14</v>
      </c>
      <c r="D48" s="2"/>
      <c r="F48" s="2"/>
      <c r="H48" s="22" t="s">
        <v>170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173</v>
      </c>
      <c r="I49" s="20"/>
      <c r="J49" s="6" t="str">
        <f>IF(I41=I57," ",IF(I41&gt;I57,H41,H57))</f>
        <v>Bishop McDevitt</v>
      </c>
      <c r="K49" s="7">
        <v>0</v>
      </c>
      <c r="L49" s="2"/>
      <c r="M49" s="3"/>
      <c r="N49" s="9"/>
      <c r="O49" s="3"/>
    </row>
    <row r="50" spans="1:15" ht="9.75" customHeight="1" x14ac:dyDescent="0.2">
      <c r="A50" s="10" t="s">
        <v>88</v>
      </c>
      <c r="B50" s="13" t="s">
        <v>16</v>
      </c>
      <c r="C50" s="1">
        <v>14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Montour</v>
      </c>
      <c r="E51" s="1">
        <v>42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87</v>
      </c>
      <c r="B52" s="15" t="s">
        <v>20</v>
      </c>
      <c r="C52" s="7">
        <v>21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8"/>
      <c r="F53" s="1" t="str">
        <f>IF(E51=E55," ",IF(E51&gt;E55,D51,D55))</f>
        <v>Montour</v>
      </c>
      <c r="G53" s="1">
        <v>25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151</v>
      </c>
      <c r="B54" s="13" t="s">
        <v>16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Knoch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152</v>
      </c>
      <c r="B56" s="15" t="s">
        <v>16</v>
      </c>
      <c r="C56" s="7">
        <v>9</v>
      </c>
      <c r="D56" s="2"/>
      <c r="F56" s="22" t="s">
        <v>71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173</v>
      </c>
      <c r="G57" s="8"/>
      <c r="H57" s="1" t="str">
        <f>IF(G53=G61," ",IF(G53&gt;G61,F53,F61))</f>
        <v>Montour</v>
      </c>
      <c r="I57" s="7">
        <v>32</v>
      </c>
      <c r="L57" s="2"/>
      <c r="M57" s="3"/>
      <c r="N57" s="9"/>
      <c r="O57" s="3"/>
    </row>
    <row r="58" spans="1:15" ht="9.75" customHeight="1" x14ac:dyDescent="0.2">
      <c r="A58" s="10" t="s">
        <v>61</v>
      </c>
      <c r="B58" s="13" t="s">
        <v>25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9"/>
      <c r="B59" s="11"/>
      <c r="C59" s="28"/>
      <c r="D59" s="1" t="str">
        <f>IF(C58=C60," ",IF(C58&gt;C60,A58,A60))</f>
        <v>Grove City</v>
      </c>
      <c r="E59" s="1">
        <v>33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153</v>
      </c>
      <c r="B60" s="15" t="s">
        <v>34</v>
      </c>
      <c r="C60" s="7">
        <v>0</v>
      </c>
      <c r="D60" s="29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</v>
      </c>
      <c r="E61" s="18"/>
      <c r="F61" s="6" t="str">
        <f>IF(E59=E63," ",IF(E59&gt;E63,D59,D63))</f>
        <v>Grove City</v>
      </c>
      <c r="G61" s="7">
        <v>21</v>
      </c>
      <c r="H61" s="2"/>
      <c r="L61" s="2"/>
      <c r="M61" s="3"/>
      <c r="N61" s="9"/>
      <c r="O61" s="3"/>
    </row>
    <row r="62" spans="1:15" ht="9.75" customHeight="1" x14ac:dyDescent="0.2">
      <c r="A62" s="12" t="s">
        <v>154</v>
      </c>
      <c r="B62" s="13" t="s">
        <v>34</v>
      </c>
      <c r="C62" s="1">
        <v>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Erie Cathedral Prep</v>
      </c>
      <c r="E63" s="7">
        <v>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33</v>
      </c>
      <c r="B64" s="15" t="s">
        <v>32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95</v>
      </c>
      <c r="B2" s="13" t="s">
        <v>19</v>
      </c>
      <c r="C2" s="1">
        <v>19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Mount Carmel</v>
      </c>
      <c r="E3" s="1">
        <v>28</v>
      </c>
      <c r="H3" s="2"/>
      <c r="M3" s="3"/>
      <c r="N3" s="3"/>
    </row>
    <row r="4" spans="1:14" ht="9.75" customHeight="1" x14ac:dyDescent="0.2">
      <c r="A4" s="12" t="s">
        <v>45</v>
      </c>
      <c r="B4" s="15" t="s">
        <v>20</v>
      </c>
      <c r="C4" s="7">
        <v>13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7</v>
      </c>
      <c r="E5" s="8"/>
      <c r="F5" s="1" t="str">
        <f>IF(E3=E7," ",IF(E3&gt;E7,D3,D7))</f>
        <v>Mount Carmel</v>
      </c>
      <c r="G5" s="1">
        <v>0</v>
      </c>
      <c r="H5" s="2"/>
      <c r="M5" s="3"/>
      <c r="N5" s="3"/>
    </row>
    <row r="6" spans="1:14" ht="9.75" customHeight="1" x14ac:dyDescent="0.2">
      <c r="A6" s="10" t="s">
        <v>122</v>
      </c>
      <c r="B6" s="13" t="s">
        <v>32</v>
      </c>
      <c r="C6" s="1">
        <v>35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17"/>
      <c r="D7" s="6" t="str">
        <f>IF(C6=C8," ",IF(C6&gt;C8,A6,A8))</f>
        <v>Bloomsburg</v>
      </c>
      <c r="E7" s="7">
        <v>0</v>
      </c>
      <c r="F7" s="2"/>
      <c r="G7" s="8"/>
      <c r="H7" s="2"/>
      <c r="M7" s="3"/>
      <c r="N7" s="3"/>
    </row>
    <row r="8" spans="1:14" ht="9.75" customHeight="1" x14ac:dyDescent="0.2">
      <c r="A8" s="12" t="s">
        <v>62</v>
      </c>
      <c r="B8" s="15" t="s">
        <v>18</v>
      </c>
      <c r="C8" s="7">
        <v>20</v>
      </c>
      <c r="D8" s="2"/>
      <c r="F8" s="22" t="s">
        <v>102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171</v>
      </c>
      <c r="G9" s="8"/>
      <c r="H9" s="1" t="str">
        <f>IF(G5=G13," ",IF(G5&gt;G13,F5,F13))</f>
        <v>Lancaster Catholic</v>
      </c>
      <c r="I9" s="6">
        <v>23</v>
      </c>
      <c r="M9" s="3"/>
      <c r="N9" s="3"/>
    </row>
    <row r="10" spans="1:14" ht="9.75" customHeight="1" x14ac:dyDescent="0.2">
      <c r="A10" s="10" t="s">
        <v>44</v>
      </c>
      <c r="B10" s="13" t="s">
        <v>16</v>
      </c>
      <c r="C10" s="1">
        <v>60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Lancaster Catholic</v>
      </c>
      <c r="E11" s="1">
        <v>21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93</v>
      </c>
      <c r="B12" s="15" t="s">
        <v>20</v>
      </c>
      <c r="C12" s="7">
        <v>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Lancaster Catholic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94</v>
      </c>
      <c r="B14" s="13" t="s">
        <v>16</v>
      </c>
      <c r="C14" s="1">
        <v>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Wyomissing</v>
      </c>
      <c r="E15" s="7">
        <v>14</v>
      </c>
      <c r="F15" s="2"/>
      <c r="H15" s="9"/>
      <c r="I15" s="8"/>
      <c r="M15" s="3"/>
      <c r="N15" s="3"/>
    </row>
    <row r="16" spans="1:14" ht="9.75" customHeight="1" x14ac:dyDescent="0.2">
      <c r="A16" s="12" t="s">
        <v>92</v>
      </c>
      <c r="B16" s="15" t="s">
        <v>25</v>
      </c>
      <c r="C16" s="7">
        <v>42</v>
      </c>
      <c r="D16" s="2"/>
      <c r="F16" s="2"/>
      <c r="H16" s="25" t="s">
        <v>103</v>
      </c>
      <c r="I16" s="8"/>
      <c r="M16" s="3"/>
      <c r="N16" s="3"/>
    </row>
    <row r="17" spans="1:14" ht="9.75" customHeight="1" x14ac:dyDescent="0.2">
      <c r="H17" s="25" t="s">
        <v>171</v>
      </c>
      <c r="I17" s="8"/>
      <c r="J17" s="6" t="str">
        <f>IF(I9=I25," ",IF(I9&gt;I25,H9,H25))</f>
        <v>Lancaster Catholic</v>
      </c>
      <c r="K17" s="6">
        <v>17</v>
      </c>
      <c r="M17" s="3"/>
      <c r="N17" s="3"/>
    </row>
    <row r="18" spans="1:14" ht="9.75" customHeight="1" x14ac:dyDescent="0.2">
      <c r="A18" s="10" t="s">
        <v>91</v>
      </c>
      <c r="B18" s="13" t="s">
        <v>99</v>
      </c>
      <c r="C18" s="1">
        <v>23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West Catholic</v>
      </c>
      <c r="E19" s="1">
        <v>28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43</v>
      </c>
      <c r="B20" s="15" t="s">
        <v>28</v>
      </c>
      <c r="C20" s="7">
        <v>30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12</v>
      </c>
      <c r="E21" s="18"/>
      <c r="F21" s="1" t="str">
        <f>IF(E19=E23," ",IF(E19&gt;E23,D19,D23))</f>
        <v>West Catholic</v>
      </c>
      <c r="G21" s="1">
        <v>32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123</v>
      </c>
      <c r="B22" s="13" t="s">
        <v>28</v>
      </c>
      <c r="C22" s="1">
        <v>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Springfield-Montco</v>
      </c>
      <c r="E23" s="7">
        <v>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124</v>
      </c>
      <c r="B24" s="15" t="s">
        <v>25</v>
      </c>
      <c r="C24" s="7">
        <v>34</v>
      </c>
      <c r="D24" s="2"/>
      <c r="F24" s="25" t="s">
        <v>182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171</v>
      </c>
      <c r="G25" s="8"/>
      <c r="H25" s="6" t="str">
        <f>IF(G21=G29," ",IF(G21&gt;G29,F21,F29))</f>
        <v>West Catholic</v>
      </c>
      <c r="I25" s="7">
        <v>20</v>
      </c>
      <c r="J25" s="9"/>
      <c r="K25" s="8"/>
      <c r="M25" s="3"/>
      <c r="N25" s="3"/>
    </row>
    <row r="26" spans="1:14" ht="9.75" customHeight="1" x14ac:dyDescent="0.2">
      <c r="A26" s="10" t="s">
        <v>90</v>
      </c>
      <c r="B26" s="13" t="s">
        <v>19</v>
      </c>
      <c r="C26" s="30">
        <v>53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8</v>
      </c>
      <c r="B27" s="11"/>
      <c r="C27" s="5"/>
      <c r="D27" s="6" t="str">
        <f>IF(C26=C28," ",IF(C26&gt;C28,A26,A28))</f>
        <v>Wilkes-Barre GAR</v>
      </c>
      <c r="E27" s="1">
        <v>20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125</v>
      </c>
      <c r="B28" s="15" t="s">
        <v>28</v>
      </c>
      <c r="C28" s="31">
        <v>44</v>
      </c>
      <c r="D28" s="29" t="s">
        <v>175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173</v>
      </c>
      <c r="E29" s="18"/>
      <c r="F29" s="6" t="str">
        <f>IF(E27=E31," ",IF(E27&gt;E31,D27,D31))</f>
        <v>Pen Argyl</v>
      </c>
      <c r="G29" s="7">
        <v>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126</v>
      </c>
      <c r="B30" s="13" t="s">
        <v>16</v>
      </c>
      <c r="C30" s="30">
        <v>26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14</v>
      </c>
      <c r="B31" s="11"/>
      <c r="C31" s="5"/>
      <c r="D31" s="6" t="str">
        <f>IF(C30=C32," ",IF(C30&gt;C32,A30,A32))</f>
        <v>Pen Argyl</v>
      </c>
      <c r="E31" s="7">
        <v>50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63</v>
      </c>
      <c r="B32" s="15" t="s">
        <v>19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77</v>
      </c>
      <c r="K33" s="18"/>
      <c r="L33" s="6" t="str">
        <f>IF(K17=K49," ",IF(K17&gt;K49,J17,J49))</f>
        <v>Lancaster Catholic</v>
      </c>
      <c r="M33" s="3"/>
      <c r="N33" s="3"/>
      <c r="O33" s="3"/>
    </row>
    <row r="34" spans="1:15" ht="9.75" customHeight="1" x14ac:dyDescent="0.2">
      <c r="A34" s="10" t="s">
        <v>42</v>
      </c>
      <c r="B34" s="13" t="s">
        <v>19</v>
      </c>
      <c r="C34" s="1">
        <v>39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Tyrone</v>
      </c>
      <c r="E35" s="1">
        <v>46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127</v>
      </c>
      <c r="B36" s="15" t="s">
        <v>20</v>
      </c>
      <c r="C36" s="7">
        <v>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75</v>
      </c>
      <c r="E37" s="18"/>
      <c r="F37" s="1" t="str">
        <f>IF(E35=E39," ",IF(E35&gt;E39,D35,D39))</f>
        <v>Tyrone</v>
      </c>
      <c r="G37" s="1">
        <v>40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128</v>
      </c>
      <c r="B38" s="13" t="s">
        <v>20</v>
      </c>
      <c r="C38" s="1">
        <v>35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Richland</v>
      </c>
      <c r="E39" s="7">
        <v>21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129</v>
      </c>
      <c r="B40" s="15" t="s">
        <v>20</v>
      </c>
      <c r="C40" s="7">
        <v>21</v>
      </c>
      <c r="D40" s="2"/>
      <c r="F40" s="22" t="s">
        <v>170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173</v>
      </c>
      <c r="G41" s="20"/>
      <c r="H41" s="1" t="str">
        <f>IF(G37=G45," ",IF(G37&gt;G45,F37,F45))</f>
        <v>Tyrone</v>
      </c>
      <c r="I41" s="6">
        <v>20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40</v>
      </c>
      <c r="B42" s="13" t="s">
        <v>18</v>
      </c>
      <c r="C42" s="1">
        <v>18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General McLane</v>
      </c>
      <c r="E43" s="1">
        <v>13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41</v>
      </c>
      <c r="B44" s="15" t="s">
        <v>20</v>
      </c>
      <c r="C44" s="7">
        <v>21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</v>
      </c>
      <c r="E45" s="8"/>
      <c r="F45" s="6" t="str">
        <f>IF(E43=E47," ",IF(E43&gt;E47,D43,D47))</f>
        <v>Hickory</v>
      </c>
      <c r="G45" s="7">
        <v>28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98</v>
      </c>
      <c r="B46" s="13" t="s">
        <v>18</v>
      </c>
      <c r="C46" s="1">
        <v>35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Hickory</v>
      </c>
      <c r="E47" s="7">
        <v>35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130</v>
      </c>
      <c r="B48" s="15" t="s">
        <v>18</v>
      </c>
      <c r="C48" s="7">
        <v>0</v>
      </c>
      <c r="D48" s="2"/>
      <c r="F48" s="2"/>
      <c r="H48" s="25" t="s">
        <v>170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171</v>
      </c>
      <c r="I49" s="18"/>
      <c r="J49" s="6" t="str">
        <f>IF(I41=I57," ",IF(I41&gt;I57,H41,H57))</f>
        <v>Tyrone</v>
      </c>
      <c r="K49" s="7">
        <v>7</v>
      </c>
      <c r="L49" s="2"/>
      <c r="M49" s="3"/>
      <c r="N49" s="9"/>
      <c r="O49" s="3"/>
    </row>
    <row r="50" spans="1:15" ht="9.75" customHeight="1" x14ac:dyDescent="0.2">
      <c r="A50" s="10" t="s">
        <v>96</v>
      </c>
      <c r="B50" s="13" t="s">
        <v>131</v>
      </c>
      <c r="C50" s="1" t="s">
        <v>97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72</v>
      </c>
      <c r="B51" s="11"/>
      <c r="C51" s="17"/>
      <c r="D51" s="1" t="str">
        <f>IF(C50=C52," ",IF(C50&gt;C52,A50,A52))</f>
        <v>Oliver</v>
      </c>
      <c r="E51" s="1">
        <v>12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/>
      <c r="B52" s="15"/>
      <c r="C52" s="7"/>
      <c r="D52" s="29" t="s">
        <v>176</v>
      </c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173</v>
      </c>
      <c r="E53" s="8"/>
      <c r="F53" s="1" t="str">
        <f>IF(E51=E55," ",IF(E51&gt;E55,D51,D55))</f>
        <v>Moniteau</v>
      </c>
      <c r="G53" s="1">
        <v>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132</v>
      </c>
      <c r="B54" s="13" t="s">
        <v>25</v>
      </c>
      <c r="C54" s="1">
        <v>26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</v>
      </c>
      <c r="B55" s="11"/>
      <c r="C55" s="17"/>
      <c r="D55" s="6" t="str">
        <f>IF(C54=C56," ",IF(C54&gt;C56,A54,A56))</f>
        <v>Moniteau</v>
      </c>
      <c r="E55" s="7">
        <v>39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133</v>
      </c>
      <c r="B56" s="15" t="s">
        <v>17</v>
      </c>
      <c r="C56" s="7">
        <v>12</v>
      </c>
      <c r="D56" s="2"/>
      <c r="F56" s="25" t="s">
        <v>181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173</v>
      </c>
      <c r="G57" s="18"/>
      <c r="H57" s="1" t="str">
        <f>IF(G53=G61," ",IF(G53&gt;G61,F53,F61))</f>
        <v>Aliquippa</v>
      </c>
      <c r="I57" s="7">
        <v>19</v>
      </c>
      <c r="L57" s="2"/>
      <c r="M57" s="3"/>
      <c r="N57" s="9"/>
      <c r="O57" s="3"/>
    </row>
    <row r="58" spans="1:15" ht="9.75" customHeight="1" x14ac:dyDescent="0.2">
      <c r="A58" s="10" t="s">
        <v>39</v>
      </c>
      <c r="B58" s="13" t="s">
        <v>16</v>
      </c>
      <c r="C58" s="1">
        <v>35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Aliquippa</v>
      </c>
      <c r="E59" s="1">
        <v>14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134</v>
      </c>
      <c r="B60" s="15" t="s">
        <v>19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2</v>
      </c>
      <c r="E61" s="18"/>
      <c r="F61" s="6" t="str">
        <f>IF(E59=E63," ",IF(E59&gt;E63,D59,D63))</f>
        <v>Aliquippa</v>
      </c>
      <c r="G61" s="7">
        <v>32</v>
      </c>
      <c r="H61" s="2"/>
      <c r="L61" s="2"/>
      <c r="M61" s="3"/>
      <c r="N61" s="9"/>
      <c r="O61" s="3"/>
    </row>
    <row r="62" spans="1:15" ht="9.75" customHeight="1" x14ac:dyDescent="0.2">
      <c r="A62" s="10" t="s">
        <v>135</v>
      </c>
      <c r="B62" s="13" t="s">
        <v>16</v>
      </c>
      <c r="C62" s="1">
        <v>40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Jeannette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136</v>
      </c>
      <c r="B64" s="15" t="s">
        <v>16</v>
      </c>
      <c r="C64" s="7">
        <v>14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105</v>
      </c>
      <c r="B2" s="13" t="s">
        <v>19</v>
      </c>
      <c r="C2" s="1">
        <v>50</v>
      </c>
      <c r="H2" s="2"/>
      <c r="M2" s="3"/>
      <c r="N2" s="3"/>
    </row>
    <row r="3" spans="1:14" ht="9.75" customHeight="1" x14ac:dyDescent="0.2">
      <c r="A3" s="21" t="s">
        <v>14</v>
      </c>
      <c r="B3" s="11"/>
      <c r="C3" s="17"/>
      <c r="D3" s="1" t="str">
        <f>IF(C2=C4," ",IF(C2&gt;C4,A2,A4))</f>
        <v>Pius X</v>
      </c>
      <c r="E3" s="1">
        <v>55</v>
      </c>
      <c r="H3" s="2"/>
      <c r="M3" s="3"/>
      <c r="N3" s="3"/>
    </row>
    <row r="4" spans="1:14" ht="9.75" customHeight="1" x14ac:dyDescent="0.2">
      <c r="A4" s="12" t="s">
        <v>106</v>
      </c>
      <c r="B4" s="15" t="s">
        <v>17</v>
      </c>
      <c r="C4" s="7">
        <v>12</v>
      </c>
      <c r="D4" s="29" t="s">
        <v>177</v>
      </c>
      <c r="E4" s="5"/>
      <c r="H4" s="2"/>
      <c r="M4" s="3"/>
      <c r="N4" s="3"/>
    </row>
    <row r="5" spans="1:14" ht="9.75" customHeight="1" x14ac:dyDescent="0.2">
      <c r="A5" s="13"/>
      <c r="D5" s="22" t="s">
        <v>178</v>
      </c>
      <c r="E5" s="18"/>
      <c r="F5" s="1" t="str">
        <f>IF(E3=E7," ",IF(E3&gt;E7,D3,D7))</f>
        <v>Pius X</v>
      </c>
      <c r="G5" s="1">
        <v>25</v>
      </c>
      <c r="H5" s="2"/>
      <c r="M5" s="3"/>
      <c r="N5" s="3"/>
    </row>
    <row r="6" spans="1:14" ht="9.75" customHeight="1" x14ac:dyDescent="0.2">
      <c r="A6" s="10" t="s">
        <v>107</v>
      </c>
      <c r="B6" s="13" t="s">
        <v>108</v>
      </c>
      <c r="C6" s="1">
        <v>7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12</v>
      </c>
      <c r="B7" s="11"/>
      <c r="C7" s="5"/>
      <c r="D7" s="6" t="str">
        <f>IF(C6=C8," ",IF(C6&gt;C8,A6,A8))</f>
        <v>Calvary Christian</v>
      </c>
      <c r="E7" s="7">
        <v>20</v>
      </c>
      <c r="F7" s="2"/>
      <c r="G7" s="8"/>
      <c r="H7" s="2"/>
      <c r="M7" s="3"/>
      <c r="N7" s="3"/>
    </row>
    <row r="8" spans="1:14" ht="9.75" customHeight="1" x14ac:dyDescent="0.2">
      <c r="A8" s="12" t="s">
        <v>67</v>
      </c>
      <c r="B8" s="15" t="s">
        <v>46</v>
      </c>
      <c r="C8" s="7">
        <v>20</v>
      </c>
      <c r="D8" s="2"/>
      <c r="F8" s="25" t="s">
        <v>81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173</v>
      </c>
      <c r="G9" s="8"/>
      <c r="H9" s="1" t="str">
        <f>IF(G5=G13," ",IF(G5&gt;G13,F5,F13))</f>
        <v>Southern Columbia</v>
      </c>
      <c r="I9" s="6">
        <v>37</v>
      </c>
      <c r="M9" s="3"/>
      <c r="N9" s="3"/>
    </row>
    <row r="10" spans="1:14" ht="9.75" customHeight="1" x14ac:dyDescent="0.2">
      <c r="A10" s="10" t="s">
        <v>52</v>
      </c>
      <c r="B10" s="13" t="s">
        <v>19</v>
      </c>
      <c r="C10" s="1">
        <v>35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7</v>
      </c>
      <c r="B11" s="11"/>
      <c r="C11" s="5"/>
      <c r="D11" s="1" t="str">
        <f>IF(C10=C12," ",IF(C10&gt;C12,A10,A12))</f>
        <v>Southern Columbia</v>
      </c>
      <c r="E11" s="1">
        <v>45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51</v>
      </c>
      <c r="B12" s="15" t="s">
        <v>19</v>
      </c>
      <c r="C12" s="7">
        <v>14</v>
      </c>
      <c r="D12" s="29" t="s">
        <v>102</v>
      </c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173</v>
      </c>
      <c r="E13" s="8"/>
      <c r="F13" s="6" t="str">
        <f>IF(E11=E15," ",IF(E11&gt;E15,D11,D15))</f>
        <v>Southern Columbia</v>
      </c>
      <c r="G13" s="7">
        <v>55</v>
      </c>
      <c r="H13" s="9"/>
      <c r="I13" s="8"/>
      <c r="M13" s="3"/>
      <c r="N13" s="3"/>
    </row>
    <row r="14" spans="1:14" ht="9.75" customHeight="1" x14ac:dyDescent="0.2">
      <c r="A14" s="10" t="s">
        <v>50</v>
      </c>
      <c r="B14" s="13" t="s">
        <v>34</v>
      </c>
      <c r="C14" s="1">
        <v>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8</v>
      </c>
      <c r="B15" s="11"/>
      <c r="C15" s="17"/>
      <c r="D15" s="6" t="str">
        <f>IF(C14=C16," ",IF(C14&gt;C16,A14,A16))</f>
        <v>Old Forge</v>
      </c>
      <c r="E15" s="7">
        <v>34</v>
      </c>
      <c r="F15" s="2"/>
      <c r="H15" s="9"/>
      <c r="I15" s="8"/>
      <c r="M15" s="3"/>
      <c r="N15" s="3"/>
    </row>
    <row r="16" spans="1:14" ht="9.75" customHeight="1" x14ac:dyDescent="0.2">
      <c r="A16" s="12" t="s">
        <v>109</v>
      </c>
      <c r="B16" s="15" t="s">
        <v>20</v>
      </c>
      <c r="C16" s="7">
        <v>47</v>
      </c>
      <c r="D16" s="2"/>
      <c r="F16" s="2"/>
      <c r="H16" s="25" t="s">
        <v>186</v>
      </c>
      <c r="I16" s="8"/>
      <c r="M16" s="3"/>
      <c r="N16" s="3"/>
    </row>
    <row r="17" spans="1:14" ht="9.75" customHeight="1" x14ac:dyDescent="0.2">
      <c r="H17" s="25" t="s">
        <v>173</v>
      </c>
      <c r="I17" s="8"/>
      <c r="J17" s="6" t="str">
        <f>IF(I9=I25," ",IF(I9&gt;I25,H9,H25))</f>
        <v>Southern Columbia</v>
      </c>
      <c r="K17" s="6">
        <v>19</v>
      </c>
      <c r="M17" s="3"/>
      <c r="N17" s="3"/>
    </row>
    <row r="18" spans="1:14" ht="9.75" customHeight="1" x14ac:dyDescent="0.2">
      <c r="A18" s="10" t="s">
        <v>110</v>
      </c>
      <c r="B18" s="13" t="s">
        <v>26</v>
      </c>
      <c r="C18" s="1">
        <v>27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7"/>
      <c r="D19" s="1" t="str">
        <f>IF(C18=C20," ",IF(C18&gt;C20,A18,A20))</f>
        <v>Camp Hill</v>
      </c>
      <c r="E19" s="1">
        <v>20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65</v>
      </c>
      <c r="B20" s="15" t="s">
        <v>59</v>
      </c>
      <c r="C20" s="7">
        <v>0</v>
      </c>
      <c r="D20" s="29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8"/>
      <c r="F21" s="1" t="str">
        <f>IF(E19=E23," ",IF(E19&gt;E23,D19,D23))</f>
        <v>Columbia</v>
      </c>
      <c r="G21" s="1">
        <v>22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111</v>
      </c>
      <c r="B22" s="13" t="s">
        <v>27</v>
      </c>
      <c r="C22" s="1">
        <v>42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Columbia</v>
      </c>
      <c r="E23" s="7">
        <v>36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54</v>
      </c>
      <c r="B24" s="15" t="s">
        <v>27</v>
      </c>
      <c r="C24" s="7">
        <v>0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171</v>
      </c>
      <c r="G25" s="8"/>
      <c r="H25" s="6" t="str">
        <f>IF(G21=G29," ",IF(G21&gt;G29,F21,F29))</f>
        <v>Penns Manor</v>
      </c>
      <c r="I25" s="7">
        <v>6</v>
      </c>
      <c r="J25" s="9"/>
      <c r="K25" s="8"/>
      <c r="M25" s="3"/>
      <c r="N25" s="3"/>
    </row>
    <row r="26" spans="1:14" ht="9.75" customHeight="1" x14ac:dyDescent="0.2">
      <c r="A26" s="10" t="s">
        <v>112</v>
      </c>
      <c r="B26" s="13" t="s">
        <v>18</v>
      </c>
      <c r="C26" s="1">
        <v>11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Bellwood-Antis</v>
      </c>
      <c r="E27" s="1">
        <v>14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53</v>
      </c>
      <c r="B28" s="15" t="s">
        <v>28</v>
      </c>
      <c r="C28" s="7">
        <v>10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5</v>
      </c>
      <c r="E29" s="18"/>
      <c r="F29" s="6" t="str">
        <f>IF(E27=E31," ",IF(E27&gt;E31,D27,D31))</f>
        <v>Penns Manor</v>
      </c>
      <c r="G29" s="7">
        <v>41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66</v>
      </c>
      <c r="B30" s="13" t="s">
        <v>18</v>
      </c>
      <c r="C30" s="1">
        <v>26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Penns Manor</v>
      </c>
      <c r="E31" s="7">
        <v>40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113</v>
      </c>
      <c r="B32" s="15" t="s">
        <v>17</v>
      </c>
      <c r="C32" s="7">
        <v>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76</v>
      </c>
      <c r="K33" s="8"/>
      <c r="L33" s="6" t="str">
        <f>IF(K17=K49," ",IF(K17&gt;K49,J17,J49))</f>
        <v>Clairton</v>
      </c>
      <c r="M33" s="3"/>
      <c r="N33" s="3"/>
      <c r="O33" s="3"/>
    </row>
    <row r="34" spans="1:15" ht="9.75" customHeight="1" x14ac:dyDescent="0.2">
      <c r="A34" s="10" t="s">
        <v>68</v>
      </c>
      <c r="B34" s="13" t="s">
        <v>25</v>
      </c>
      <c r="C34" s="1">
        <v>36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Sharpsville</v>
      </c>
      <c r="E35" s="1">
        <v>21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49</v>
      </c>
      <c r="B36" s="15" t="s">
        <v>26</v>
      </c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</v>
      </c>
      <c r="E37" s="18"/>
      <c r="F37" s="1" t="str">
        <f>IF(E35=E39," ",IF(E35&gt;E39,D35,D39))</f>
        <v>Sharpsville</v>
      </c>
      <c r="G37" s="1">
        <v>35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114</v>
      </c>
      <c r="B38" s="13" t="s">
        <v>26</v>
      </c>
      <c r="C38" s="1">
        <v>44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West Middlesex</v>
      </c>
      <c r="E39" s="7">
        <v>13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115</v>
      </c>
      <c r="B40" s="15" t="s">
        <v>32</v>
      </c>
      <c r="C40" s="7">
        <v>34</v>
      </c>
      <c r="D40" s="2"/>
      <c r="F40" s="25" t="s">
        <v>183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173</v>
      </c>
      <c r="G41" s="18"/>
      <c r="H41" s="1" t="str">
        <f>IF(G37=G45," ",IF(G37&gt;G45,F37,F45))</f>
        <v>Sharpsville</v>
      </c>
      <c r="I41" s="6">
        <v>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116</v>
      </c>
      <c r="B42" s="13" t="s">
        <v>34</v>
      </c>
      <c r="C42" s="1">
        <v>27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Clarion</v>
      </c>
      <c r="E43" s="1">
        <v>34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117</v>
      </c>
      <c r="B44" s="15" t="s">
        <v>18</v>
      </c>
      <c r="C44" s="7">
        <v>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</v>
      </c>
      <c r="E45" s="8"/>
      <c r="F45" s="6" t="str">
        <f>IF(E43=E47," ",IF(E43&gt;E47,D43,D47))</f>
        <v>Port Allegany</v>
      </c>
      <c r="G45" s="7">
        <v>33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64</v>
      </c>
      <c r="B46" s="13" t="s">
        <v>17</v>
      </c>
      <c r="C46" s="1">
        <v>21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Port Allegany</v>
      </c>
      <c r="E47" s="7">
        <v>35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101</v>
      </c>
      <c r="B48" s="15" t="s">
        <v>18</v>
      </c>
      <c r="C48" s="7">
        <v>49</v>
      </c>
      <c r="D48" s="2"/>
      <c r="F48" s="2"/>
      <c r="H48" s="25" t="s">
        <v>183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173</v>
      </c>
      <c r="I49" s="20"/>
      <c r="J49" s="6" t="str">
        <f>IF(I41=I57," ",IF(I41&gt;I57,H41,H57))</f>
        <v>Clairton</v>
      </c>
      <c r="K49" s="7">
        <v>35</v>
      </c>
      <c r="L49" s="2"/>
      <c r="M49" s="3"/>
      <c r="N49" s="9"/>
      <c r="O49" s="3"/>
    </row>
    <row r="50" spans="1:15" ht="9.75" customHeight="1" x14ac:dyDescent="0.2">
      <c r="A50" s="10" t="s">
        <v>47</v>
      </c>
      <c r="B50" s="13" t="s">
        <v>16</v>
      </c>
      <c r="C50" s="1">
        <v>27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Clairton</v>
      </c>
      <c r="E51" s="1">
        <v>42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48</v>
      </c>
      <c r="B52" s="15" t="s">
        <v>19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2</v>
      </c>
      <c r="E53" s="18"/>
      <c r="F53" s="1" t="str">
        <f>IF(E51=E55," ",IF(E51&gt;E55,D51,D55))</f>
        <v>Clairton</v>
      </c>
      <c r="G53" s="1">
        <v>44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118</v>
      </c>
      <c r="B54" s="13" t="s">
        <v>16</v>
      </c>
      <c r="C54" s="1">
        <v>12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Sto-Rox</v>
      </c>
      <c r="E55" s="7">
        <v>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119</v>
      </c>
      <c r="B56" s="15" t="s">
        <v>16</v>
      </c>
      <c r="C56" s="7">
        <v>10</v>
      </c>
      <c r="D56" s="2"/>
      <c r="F56" s="22" t="s">
        <v>184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173</v>
      </c>
      <c r="G57" s="8"/>
      <c r="H57" s="1" t="str">
        <f>IF(G53=G61," ",IF(G53&gt;G61,F53,F61))</f>
        <v>Clairton</v>
      </c>
      <c r="I57" s="7">
        <v>30</v>
      </c>
      <c r="L57" s="2"/>
      <c r="M57" s="3"/>
      <c r="N57" s="9"/>
      <c r="O57" s="3"/>
    </row>
    <row r="58" spans="1:15" ht="9.75" customHeight="1" x14ac:dyDescent="0.2">
      <c r="A58" s="10" t="s">
        <v>100</v>
      </c>
      <c r="B58" s="13" t="s">
        <v>121</v>
      </c>
      <c r="C58" s="1">
        <v>14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North Star</v>
      </c>
      <c r="E59" s="1">
        <v>28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69</v>
      </c>
      <c r="B60" s="15" t="s">
        <v>32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13</v>
      </c>
      <c r="E61" s="18"/>
      <c r="F61" s="6" t="str">
        <f>IF(E59=E63," ",IF(E59&gt;E63,D59,D63))</f>
        <v>North Star</v>
      </c>
      <c r="G61" s="7">
        <v>0</v>
      </c>
      <c r="H61" s="2"/>
      <c r="L61" s="2"/>
      <c r="M61" s="3"/>
      <c r="N61" s="9"/>
      <c r="O61" s="3"/>
    </row>
    <row r="62" spans="1:15" ht="9.75" customHeight="1" x14ac:dyDescent="0.2">
      <c r="A62" s="10" t="s">
        <v>70</v>
      </c>
      <c r="B62" s="13" t="s">
        <v>32</v>
      </c>
      <c r="C62" s="1">
        <v>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Windber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120</v>
      </c>
      <c r="B64" s="15" t="s">
        <v>46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  AAAA</vt:lpstr>
      <vt:lpstr>2011  AAA</vt:lpstr>
      <vt:lpstr>2011  AA</vt:lpstr>
      <vt:lpstr>2011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2011-12-10T16:58:49Z</cp:lastPrinted>
  <dcterms:created xsi:type="dcterms:W3CDTF">1998-02-04T06:41:48Z</dcterms:created>
  <dcterms:modified xsi:type="dcterms:W3CDTF">2012-10-17T21:10:31Z</dcterms:modified>
</cp:coreProperties>
</file>