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17325" windowHeight="14940"/>
  </bookViews>
  <sheets>
    <sheet name="2012  AAAA" sheetId="8" r:id="rId1"/>
    <sheet name="2012  AAA" sheetId="9" r:id="rId2"/>
    <sheet name="2012  AA" sheetId="10" r:id="rId3"/>
    <sheet name="2012  A" sheetId="11" r:id="rId4"/>
  </sheets>
  <calcPr calcId="145621"/>
</workbook>
</file>

<file path=xl/calcChain.xml><?xml version="1.0" encoding="utf-8"?>
<calcChain xmlns="http://schemas.openxmlformats.org/spreadsheetml/2006/main">
  <c r="F5" i="9" l="1"/>
  <c r="D63" i="8" l="1"/>
  <c r="F61" i="8" s="1"/>
  <c r="D35" i="8"/>
  <c r="D51" i="8"/>
  <c r="F53" i="8" s="1"/>
  <c r="H57" i="8" s="1"/>
  <c r="J49" i="8" s="1"/>
  <c r="L33" i="8" s="1"/>
  <c r="D7" i="8"/>
  <c r="F5" i="8" s="1"/>
  <c r="D63" i="11"/>
  <c r="D59" i="11"/>
  <c r="F61" i="11" s="1"/>
  <c r="H57" i="11" s="1"/>
  <c r="D51" i="11"/>
  <c r="F53" i="11" s="1"/>
  <c r="D55" i="11"/>
  <c r="D35" i="11"/>
  <c r="F37" i="11" s="1"/>
  <c r="D39" i="11"/>
  <c r="D43" i="11"/>
  <c r="F45" i="11" s="1"/>
  <c r="H41" i="11" s="1"/>
  <c r="J49" i="11" s="1"/>
  <c r="L33" i="11" s="1"/>
  <c r="D47" i="11"/>
  <c r="D19" i="11"/>
  <c r="F21" i="11" s="1"/>
  <c r="H25" i="11" s="1"/>
  <c r="J17" i="11" s="1"/>
  <c r="D23" i="11"/>
  <c r="D27" i="11"/>
  <c r="D31" i="11"/>
  <c r="F29" i="11" s="1"/>
  <c r="D3" i="11"/>
  <c r="F5" i="11" s="1"/>
  <c r="H9" i="11" s="1"/>
  <c r="D7" i="11"/>
  <c r="D11" i="11"/>
  <c r="F13" i="11" s="1"/>
  <c r="D15" i="11"/>
  <c r="D35" i="10"/>
  <c r="D31" i="10"/>
  <c r="D27" i="10"/>
  <c r="D63" i="10"/>
  <c r="F61" i="10" s="1"/>
  <c r="H57" i="10" s="1"/>
  <c r="D59" i="10"/>
  <c r="D51" i="10"/>
  <c r="F53" i="10" s="1"/>
  <c r="D55" i="10"/>
  <c r="D39" i="10"/>
  <c r="D43" i="10"/>
  <c r="F45" i="10" s="1"/>
  <c r="D47" i="10"/>
  <c r="D3" i="10"/>
  <c r="F5" i="10" s="1"/>
  <c r="D7" i="10"/>
  <c r="D11" i="10"/>
  <c r="F13" i="10" s="1"/>
  <c r="H9" i="10" s="1"/>
  <c r="J17" i="10" s="1"/>
  <c r="L33" i="10" s="1"/>
  <c r="D15" i="10"/>
  <c r="D19" i="10"/>
  <c r="D23" i="10"/>
  <c r="F21" i="10" s="1"/>
  <c r="D63" i="9"/>
  <c r="D59" i="9"/>
  <c r="D51" i="9"/>
  <c r="D55" i="9"/>
  <c r="F53" i="9" s="1"/>
  <c r="D35" i="9"/>
  <c r="D39" i="9"/>
  <c r="F37" i="9" s="1"/>
  <c r="H41" i="9" s="1"/>
  <c r="D43" i="9"/>
  <c r="D47" i="9"/>
  <c r="D19" i="9"/>
  <c r="F21" i="9" s="1"/>
  <c r="D23" i="9"/>
  <c r="D27" i="9"/>
  <c r="D31" i="9"/>
  <c r="F29" i="9" s="1"/>
  <c r="H25" i="9" s="1"/>
  <c r="D3" i="9"/>
  <c r="D7" i="9"/>
  <c r="D11" i="9"/>
  <c r="D15" i="9"/>
  <c r="F13" i="9" s="1"/>
  <c r="D31" i="8"/>
  <c r="D27" i="8"/>
  <c r="D3" i="8"/>
  <c r="D11" i="8"/>
  <c r="F13" i="8" s="1"/>
  <c r="H9" i="8" s="1"/>
  <c r="D15" i="8"/>
  <c r="D19" i="8"/>
  <c r="D23" i="8"/>
  <c r="F21" i="8" s="1"/>
  <c r="H25" i="8" s="1"/>
  <c r="J17" i="8" s="1"/>
  <c r="D39" i="8"/>
  <c r="D43" i="8"/>
  <c r="D47" i="8"/>
  <c r="D55" i="8"/>
  <c r="D59" i="8"/>
  <c r="F37" i="10"/>
  <c r="H41" i="10" s="1"/>
  <c r="J49" i="10" s="1"/>
  <c r="F29" i="10"/>
  <c r="H25" i="10" s="1"/>
  <c r="F61" i="9"/>
  <c r="H57" i="9" s="1"/>
  <c r="J49" i="9" s="1"/>
  <c r="F45" i="8"/>
  <c r="H41" i="8" s="1"/>
  <c r="F37" i="8"/>
  <c r="F29" i="8"/>
  <c r="F45" i="9"/>
  <c r="H9" i="9"/>
  <c r="J17" i="9" s="1"/>
  <c r="L33" i="9" s="1"/>
</calcChain>
</file>

<file path=xl/sharedStrings.xml><?xml version="1.0" encoding="utf-8"?>
<sst xmlns="http://schemas.openxmlformats.org/spreadsheetml/2006/main" count="356" uniqueCount="190">
  <si>
    <t>Hersheypark Stadium</t>
  </si>
  <si>
    <t>District 3</t>
  </si>
  <si>
    <t>District 7</t>
  </si>
  <si>
    <t>District 10</t>
  </si>
  <si>
    <t>District 9</t>
  </si>
  <si>
    <t>District 6</t>
  </si>
  <si>
    <t>Friday  7:00 pm</t>
  </si>
  <si>
    <t>District 4</t>
  </si>
  <si>
    <t>District 2</t>
  </si>
  <si>
    <t>District 1</t>
  </si>
  <si>
    <t>District 12</t>
  </si>
  <si>
    <t>District 2-4-11</t>
  </si>
  <si>
    <t>District 1-12</t>
  </si>
  <si>
    <t>District 5</t>
  </si>
  <si>
    <t>District 11</t>
  </si>
  <si>
    <t>Wilson</t>
  </si>
  <si>
    <t>11-0</t>
  </si>
  <si>
    <t>8-3</t>
  </si>
  <si>
    <t>9-1</t>
  </si>
  <si>
    <t>10-1</t>
  </si>
  <si>
    <t>9-2</t>
  </si>
  <si>
    <t>Governor Mifflin</t>
  </si>
  <si>
    <t>Cumberland Valley</t>
  </si>
  <si>
    <t>Bishop McDevitt</t>
  </si>
  <si>
    <t>State College</t>
  </si>
  <si>
    <t>10-0</t>
  </si>
  <si>
    <t>6-4</t>
  </si>
  <si>
    <t>5-5</t>
  </si>
  <si>
    <t>7-3</t>
  </si>
  <si>
    <t>Neshaminy</t>
  </si>
  <si>
    <t>LaSalle</t>
  </si>
  <si>
    <t>8-2</t>
  </si>
  <si>
    <t>Erie Cathedral Prep</t>
  </si>
  <si>
    <t>7-4</t>
  </si>
  <si>
    <t>Thomas Jefferson</t>
  </si>
  <si>
    <t>Cocalico</t>
  </si>
  <si>
    <t>Manheim Central</t>
  </si>
  <si>
    <t>Conrad Weiser</t>
  </si>
  <si>
    <t>Abington Heights</t>
  </si>
  <si>
    <t>Selinsgrove</t>
  </si>
  <si>
    <t>Pottsgrove</t>
  </si>
  <si>
    <t>Archbishop Wood</t>
  </si>
  <si>
    <t>Aliquippa</t>
  </si>
  <si>
    <t>Wilmington</t>
  </si>
  <si>
    <t>General McLane</t>
  </si>
  <si>
    <t>Tyrone</t>
  </si>
  <si>
    <t>Forest Hills</t>
  </si>
  <si>
    <t>West Catholic</t>
  </si>
  <si>
    <t>Dunmore</t>
  </si>
  <si>
    <t>Lakeland</t>
  </si>
  <si>
    <t>Lancaster Catholic</t>
  </si>
  <si>
    <t>7-2</t>
  </si>
  <si>
    <t>Clairton</t>
  </si>
  <si>
    <t>Farrell</t>
  </si>
  <si>
    <t>Southern Columbia</t>
  </si>
  <si>
    <t>Bishop McCort</t>
  </si>
  <si>
    <t>Steelton-Highspire</t>
  </si>
  <si>
    <t>Millersburg</t>
  </si>
  <si>
    <t>6-5</t>
  </si>
  <si>
    <t>Woodland Hills</t>
  </si>
  <si>
    <t>Central Dauphin</t>
  </si>
  <si>
    <t>Interboro</t>
  </si>
  <si>
    <t>4-6</t>
  </si>
  <si>
    <t>Allentown Central Catholic</t>
  </si>
  <si>
    <t>Grove City</t>
  </si>
  <si>
    <t>Brockway</t>
  </si>
  <si>
    <t>Sharpsville</t>
  </si>
  <si>
    <t>Berlin-Brothersvalley</t>
  </si>
  <si>
    <t>Northern Bedford</t>
  </si>
  <si>
    <t>North Allegheny</t>
  </si>
  <si>
    <t>District 6-9</t>
  </si>
  <si>
    <t>Saturday 12:00 pm</t>
  </si>
  <si>
    <t>West Chester Henderson</t>
  </si>
  <si>
    <t>Washington</t>
  </si>
  <si>
    <t>Harrisburg</t>
  </si>
  <si>
    <t>Perry</t>
  </si>
  <si>
    <t>Southern Lehigh</t>
  </si>
  <si>
    <t>Clearfield</t>
  </si>
  <si>
    <t>Central Valley</t>
  </si>
  <si>
    <t>Bok Vo-Tech</t>
  </si>
  <si>
    <t>Communications Tech</t>
  </si>
  <si>
    <t>6-3</t>
  </si>
  <si>
    <t>Bermudian Springs</t>
  </si>
  <si>
    <t>Danville</t>
  </si>
  <si>
    <t>Mount Carmel</t>
  </si>
  <si>
    <t>South Fayette</t>
  </si>
  <si>
    <t xml:space="preserve"> </t>
  </si>
  <si>
    <t>Hickory</t>
  </si>
  <si>
    <t>9-0</t>
  </si>
  <si>
    <t>North Star</t>
  </si>
  <si>
    <t>Lakeview</t>
  </si>
  <si>
    <t>Coatesville</t>
  </si>
  <si>
    <t>West Allegheny</t>
  </si>
  <si>
    <t>District 5-8</t>
  </si>
  <si>
    <t>District 5-6-8-9</t>
  </si>
  <si>
    <t>District 8-10</t>
  </si>
  <si>
    <t>Saturday  6:00 pm</t>
  </si>
  <si>
    <t>Friday  1:00 pm</t>
  </si>
  <si>
    <t>Central York</t>
  </si>
  <si>
    <t>Penn Manor</t>
  </si>
  <si>
    <t>Manheim Township</t>
  </si>
  <si>
    <t>Seneca Valley</t>
  </si>
  <si>
    <t>Upper St. Clair</t>
  </si>
  <si>
    <t>Erie McDowell</t>
  </si>
  <si>
    <t>DuBois</t>
  </si>
  <si>
    <t>8-1</t>
  </si>
  <si>
    <t>Wissahickon</t>
  </si>
  <si>
    <t>Central Bucks South</t>
  </si>
  <si>
    <t>Ridley</t>
  </si>
  <si>
    <t>Spring-Ford</t>
  </si>
  <si>
    <t>Pennridge</t>
  </si>
  <si>
    <t>Pennsbury</t>
  </si>
  <si>
    <t>Frankford</t>
  </si>
  <si>
    <t>St. Joseph's Prep</t>
  </si>
  <si>
    <t>Scranton</t>
  </si>
  <si>
    <t>Delaware Valley</t>
  </si>
  <si>
    <t>Parkland</t>
  </si>
  <si>
    <t>Pleasant Valley</t>
  </si>
  <si>
    <t>Berwick</t>
  </si>
  <si>
    <t>Milton</t>
  </si>
  <si>
    <t>University Prep</t>
  </si>
  <si>
    <t>Slippery Rock</t>
  </si>
  <si>
    <t>Warren</t>
  </si>
  <si>
    <t>West Mifflin</t>
  </si>
  <si>
    <t>West York</t>
  </si>
  <si>
    <t>Spring Grove</t>
  </si>
  <si>
    <t>Susquehanna Township</t>
  </si>
  <si>
    <t>Academy Park</t>
  </si>
  <si>
    <t>Simon Gratz</t>
  </si>
  <si>
    <t>Bonner-Prendergast</t>
  </si>
  <si>
    <t>4-5</t>
  </si>
  <si>
    <t>Jeannette</t>
  </si>
  <si>
    <t>Karns City</t>
  </si>
  <si>
    <t>Kane</t>
  </si>
  <si>
    <t>Chestnut Ridge</t>
  </si>
  <si>
    <t>Catasaqua</t>
  </si>
  <si>
    <t>Pen Argyl</t>
  </si>
  <si>
    <t>Wyoming Area</t>
  </si>
  <si>
    <t>Imhotep Charter</t>
  </si>
  <si>
    <t>Prep Charter</t>
  </si>
  <si>
    <t>Conwell-Egan</t>
  </si>
  <si>
    <t>5-3</t>
  </si>
  <si>
    <t>Schuylkiill Valley</t>
  </si>
  <si>
    <t>Biglerville</t>
  </si>
  <si>
    <t>Athens</t>
  </si>
  <si>
    <t>Montoursville</t>
  </si>
  <si>
    <t>Greenville</t>
  </si>
  <si>
    <t>Richland</t>
  </si>
  <si>
    <t>Ligonier Valley</t>
  </si>
  <si>
    <t>Windber</t>
  </si>
  <si>
    <t>Bellwood-Antis</t>
  </si>
  <si>
    <t>Bishop Guilfoyle</t>
  </si>
  <si>
    <t>Northern Cambria</t>
  </si>
  <si>
    <t>Delone Catholic</t>
  </si>
  <si>
    <t>Columbia</t>
  </si>
  <si>
    <t>Old Forge</t>
  </si>
  <si>
    <t>South Williamsport</t>
  </si>
  <si>
    <t>Bristol</t>
  </si>
  <si>
    <t>Williams Valley</t>
  </si>
  <si>
    <t>Tri-Valley</t>
  </si>
  <si>
    <t>Neshannock</t>
  </si>
  <si>
    <t>Sto-Rox</t>
  </si>
  <si>
    <t>North Catholic</t>
  </si>
  <si>
    <t>Port Allegheny</t>
  </si>
  <si>
    <t>Elk County Catholic</t>
  </si>
  <si>
    <t>Clarion</t>
  </si>
  <si>
    <t>West Middlesex</t>
  </si>
  <si>
    <t>7-1</t>
  </si>
  <si>
    <t>Saturday 1:00</t>
  </si>
  <si>
    <t>Lackawanna College</t>
  </si>
  <si>
    <t>Friday 7:00</t>
  </si>
  <si>
    <t>Saturday 7:00</t>
  </si>
  <si>
    <t>Wyomissing</t>
  </si>
  <si>
    <t>Clarion University</t>
  </si>
  <si>
    <t>Mansion Park</t>
  </si>
  <si>
    <t>Slippery Rock University</t>
  </si>
  <si>
    <t>Banko Stadium, Bethlehem</t>
  </si>
  <si>
    <t>Erie Veterans Stadium</t>
  </si>
  <si>
    <t>Bradford</t>
  </si>
  <si>
    <t>Somerset</t>
  </si>
  <si>
    <t>Northern Lehigh</t>
  </si>
  <si>
    <t>Souderton</t>
  </si>
  <si>
    <t>Northeast Philadelphia</t>
  </si>
  <si>
    <t>Plymouth-Whitemarsh</t>
  </si>
  <si>
    <t>2OT</t>
  </si>
  <si>
    <t>Saturday 3:00</t>
  </si>
  <si>
    <t>Downingtown West</t>
  </si>
  <si>
    <t>Germantown</t>
  </si>
  <si>
    <t>Deer Lakes</t>
  </si>
  <si>
    <t>Central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</si>
</sst>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106</v>
      </c>
      <c r="B2" s="13" t="s">
        <v>17</v>
      </c>
      <c r="C2" s="1">
        <v>21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Coatesville</v>
      </c>
      <c r="E3" s="1">
        <v>63</v>
      </c>
      <c r="H3" s="13"/>
      <c r="M3" s="3"/>
      <c r="N3" s="3"/>
    </row>
    <row r="4" spans="1:14" ht="9.75" customHeight="1" x14ac:dyDescent="0.2">
      <c r="A4" s="12" t="s">
        <v>91</v>
      </c>
      <c r="B4" s="15" t="s">
        <v>20</v>
      </c>
      <c r="C4" s="7">
        <v>42</v>
      </c>
      <c r="D4" s="11"/>
      <c r="E4" s="5"/>
      <c r="H4" s="13"/>
      <c r="M4" s="3"/>
      <c r="N4" s="3"/>
    </row>
    <row r="5" spans="1:14" ht="9.75" customHeight="1" x14ac:dyDescent="0.2">
      <c r="A5" s="13"/>
      <c r="D5" s="25"/>
      <c r="E5" s="8"/>
      <c r="F5" s="10" t="str">
        <f>IF(E3=E7," ",IF(E3&gt;E7,D3,D7))</f>
        <v>Coatesville</v>
      </c>
      <c r="G5" s="1">
        <v>59</v>
      </c>
      <c r="H5" s="13"/>
      <c r="M5" s="3"/>
      <c r="N5" s="3"/>
    </row>
    <row r="6" spans="1:14" ht="9.75" customHeight="1" x14ac:dyDescent="0.2">
      <c r="A6" s="10" t="s">
        <v>29</v>
      </c>
      <c r="B6" s="13" t="s">
        <v>17</v>
      </c>
      <c r="C6" s="1">
        <v>14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Neshaminy</v>
      </c>
      <c r="E7" s="7">
        <v>28</v>
      </c>
      <c r="F7" s="13"/>
      <c r="G7" s="8"/>
      <c r="H7" s="13"/>
      <c r="M7" s="3"/>
      <c r="N7" s="3"/>
    </row>
    <row r="8" spans="1:14" ht="9.75" customHeight="1" x14ac:dyDescent="0.2">
      <c r="A8" s="12" t="s">
        <v>107</v>
      </c>
      <c r="B8" s="15" t="s">
        <v>19</v>
      </c>
      <c r="C8" s="7">
        <v>7</v>
      </c>
      <c r="D8" s="13"/>
      <c r="F8" s="25"/>
      <c r="G8" s="8"/>
      <c r="H8" s="13"/>
      <c r="M8" s="3"/>
      <c r="N8" s="3"/>
    </row>
    <row r="9" spans="1:14" ht="9.75" customHeight="1" x14ac:dyDescent="0.2">
      <c r="A9" s="13"/>
      <c r="D9" s="13"/>
      <c r="F9" s="25" t="s">
        <v>9</v>
      </c>
      <c r="G9" s="8"/>
      <c r="H9" s="10" t="str">
        <f>IF(G5=G13," ",IF(G5&gt;G13,F5,F13))</f>
        <v>Coatesville</v>
      </c>
      <c r="I9" s="6">
        <v>42</v>
      </c>
      <c r="M9" s="3"/>
      <c r="N9" s="3"/>
    </row>
    <row r="10" spans="1:14" ht="9.75" customHeight="1" x14ac:dyDescent="0.2">
      <c r="A10" s="10" t="s">
        <v>108</v>
      </c>
      <c r="B10" s="13" t="s">
        <v>16</v>
      </c>
      <c r="C10" s="1">
        <v>26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Spring-Ford</v>
      </c>
      <c r="E11" s="1">
        <v>35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109</v>
      </c>
      <c r="B12" s="15" t="s">
        <v>19</v>
      </c>
      <c r="C12" s="7">
        <v>28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/>
      <c r="E13" s="8"/>
      <c r="F13" s="12" t="str">
        <f>IF(E11=E15," ",IF(E11&gt;E15,D11,D15))</f>
        <v>Spring-Ford</v>
      </c>
      <c r="G13" s="7">
        <v>28</v>
      </c>
      <c r="H13" s="16"/>
      <c r="I13" s="8"/>
      <c r="M13" s="3"/>
      <c r="N13" s="3"/>
    </row>
    <row r="14" spans="1:14" ht="9.75" customHeight="1" x14ac:dyDescent="0.2">
      <c r="A14" s="10" t="s">
        <v>110</v>
      </c>
      <c r="B14" s="13" t="s">
        <v>19</v>
      </c>
      <c r="C14" s="1">
        <v>28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Pennridge</v>
      </c>
      <c r="E15" s="7">
        <v>24</v>
      </c>
      <c r="F15" s="13"/>
      <c r="H15" s="16"/>
      <c r="I15" s="8"/>
      <c r="M15" s="3"/>
      <c r="N15" s="3"/>
    </row>
    <row r="16" spans="1:14" ht="9.75" customHeight="1" x14ac:dyDescent="0.2">
      <c r="A16" s="12" t="s">
        <v>111</v>
      </c>
      <c r="B16" s="15" t="s">
        <v>20</v>
      </c>
      <c r="C16" s="7">
        <v>27</v>
      </c>
      <c r="D16" s="13"/>
      <c r="F16" s="13"/>
      <c r="H16" s="25" t="s">
        <v>186</v>
      </c>
      <c r="I16" s="8"/>
      <c r="M16" s="3"/>
      <c r="N16" s="3"/>
    </row>
    <row r="17" spans="1:14" ht="9.75" customHeight="1" x14ac:dyDescent="0.2">
      <c r="H17" s="26" t="s">
        <v>170</v>
      </c>
      <c r="I17" s="8"/>
      <c r="J17" s="12" t="str">
        <f>IF(I9=I25," ",IF(I9&gt;I25,H9,H25))</f>
        <v>Coatesville</v>
      </c>
      <c r="K17" s="6">
        <v>28</v>
      </c>
      <c r="M17" s="3"/>
      <c r="N17" s="3"/>
    </row>
    <row r="18" spans="1:14" ht="9.75" customHeight="1" x14ac:dyDescent="0.2">
      <c r="A18" s="10" t="s">
        <v>112</v>
      </c>
      <c r="B18" s="13" t="s">
        <v>51</v>
      </c>
      <c r="C18" s="1">
        <v>30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Frankford</v>
      </c>
      <c r="E19" s="1">
        <v>20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73</v>
      </c>
      <c r="B20" s="15" t="s">
        <v>105</v>
      </c>
      <c r="C20" s="7">
        <v>16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D21" s="25" t="s">
        <v>10</v>
      </c>
      <c r="E21" s="8"/>
      <c r="F21" s="10" t="str">
        <f>IF(E19=E23," ",IF(E19&gt;E23,D19,D23))</f>
        <v>LaSalle</v>
      </c>
      <c r="G21" s="1">
        <v>28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113</v>
      </c>
      <c r="B22" s="13" t="s">
        <v>88</v>
      </c>
      <c r="C22" s="1">
        <v>27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LaSalle</v>
      </c>
      <c r="E23" s="7">
        <v>37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30</v>
      </c>
      <c r="B24" s="15" t="s">
        <v>18</v>
      </c>
      <c r="C24" s="7">
        <v>28</v>
      </c>
      <c r="D24" s="13"/>
      <c r="F24" s="25" t="s">
        <v>182</v>
      </c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168</v>
      </c>
      <c r="G25" s="8"/>
      <c r="H25" s="12" t="str">
        <f>IF(G21=G29," ",IF(G21&gt;G29,F21,F29))</f>
        <v>LaSalle</v>
      </c>
      <c r="I25" s="7">
        <v>35</v>
      </c>
      <c r="J25" s="16"/>
      <c r="K25" s="8"/>
      <c r="M25" s="3"/>
      <c r="N25" s="3"/>
    </row>
    <row r="26" spans="1:14" ht="9.75" customHeight="1" x14ac:dyDescent="0.2">
      <c r="A26" s="10" t="s">
        <v>114</v>
      </c>
      <c r="B26" s="13" t="s">
        <v>16</v>
      </c>
      <c r="C26" s="1">
        <v>16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Delaware Valley</v>
      </c>
      <c r="E27" s="1">
        <v>41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115</v>
      </c>
      <c r="B28" s="15" t="s">
        <v>19</v>
      </c>
      <c r="C28" s="7">
        <v>27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D29" s="25" t="s">
        <v>11</v>
      </c>
      <c r="E29" s="18"/>
      <c r="F29" s="12" t="str">
        <f>IF(E27=E31," ",IF(E27&gt;E31,D27,D31))</f>
        <v>Parkland</v>
      </c>
      <c r="G29" s="7">
        <v>7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116</v>
      </c>
      <c r="B30" s="13" t="s">
        <v>20</v>
      </c>
      <c r="C30" s="1">
        <v>37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Parkland</v>
      </c>
      <c r="E31" s="7">
        <v>49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117</v>
      </c>
      <c r="B32" s="15" t="s">
        <v>17</v>
      </c>
      <c r="C32" s="7">
        <v>0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96</v>
      </c>
      <c r="K33" s="18"/>
      <c r="L33" s="12" t="str">
        <f>IF(K17=K49," ",IF(K17&gt;K49,J17,J49))</f>
        <v>North Allegheny</v>
      </c>
      <c r="M33" s="3"/>
      <c r="N33" s="3"/>
      <c r="O33" s="3"/>
    </row>
    <row r="34" spans="1:15" ht="9.75" customHeight="1" x14ac:dyDescent="0.2">
      <c r="A34" s="10" t="s">
        <v>15</v>
      </c>
      <c r="B34" s="13" t="s">
        <v>19</v>
      </c>
      <c r="C34" s="1">
        <v>35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Wilson</v>
      </c>
      <c r="E35" s="1">
        <v>21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98</v>
      </c>
      <c r="B36" s="15" t="s">
        <v>17</v>
      </c>
      <c r="C36" s="7">
        <v>10</v>
      </c>
      <c r="D36" s="2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Wilson</v>
      </c>
      <c r="G37" s="1">
        <v>39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99</v>
      </c>
      <c r="B38" s="13" t="s">
        <v>19</v>
      </c>
      <c r="C38" s="1">
        <v>21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Governor Mifflin</v>
      </c>
      <c r="E39" s="7">
        <v>14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21</v>
      </c>
      <c r="B40" s="15" t="s">
        <v>20</v>
      </c>
      <c r="C40" s="7">
        <v>35</v>
      </c>
      <c r="D40" s="13"/>
      <c r="F40" s="25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1</v>
      </c>
      <c r="G41" s="24"/>
      <c r="H41" s="10" t="str">
        <f>IF(G37=G45," ",IF(G37&gt;G45,F37,F45))</f>
        <v>Wilson</v>
      </c>
      <c r="I41" s="6">
        <v>10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60</v>
      </c>
      <c r="B42" s="13" t="s">
        <v>20</v>
      </c>
      <c r="C42" s="1">
        <v>38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Central Dauphin</v>
      </c>
      <c r="E43" s="1">
        <v>21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100</v>
      </c>
      <c r="B44" s="15" t="s">
        <v>17</v>
      </c>
      <c r="C44" s="7">
        <v>30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D45" s="25"/>
      <c r="E45" s="18"/>
      <c r="F45" s="12" t="str">
        <f>IF(E43=E47," ",IF(E43&gt;E47,D43,D47))</f>
        <v>Harrisburg</v>
      </c>
      <c r="G45" s="7">
        <v>14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74</v>
      </c>
      <c r="B46" s="13" t="s">
        <v>20</v>
      </c>
      <c r="C46" s="1">
        <v>47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Harrisburg</v>
      </c>
      <c r="E47" s="7">
        <v>27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22</v>
      </c>
      <c r="B48" s="15" t="s">
        <v>17</v>
      </c>
      <c r="C48" s="7">
        <v>28</v>
      </c>
      <c r="D48" s="13"/>
      <c r="F48" s="13"/>
      <c r="H48" s="25" t="s">
        <v>174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6" t="s">
        <v>185</v>
      </c>
      <c r="I49" s="20"/>
      <c r="J49" s="12" t="str">
        <f>IF(I41=I57," ",IF(I41&gt;I57,H41,H57))</f>
        <v>North Allegheny</v>
      </c>
      <c r="K49" s="7">
        <v>63</v>
      </c>
      <c r="L49" s="13"/>
      <c r="M49" s="3"/>
      <c r="N49" s="9"/>
      <c r="O49" s="3"/>
    </row>
    <row r="50" spans="1:15" ht="9.75" customHeight="1" x14ac:dyDescent="0.2">
      <c r="A50" s="10" t="s">
        <v>69</v>
      </c>
      <c r="B50" s="13" t="s">
        <v>16</v>
      </c>
      <c r="C50" s="1">
        <v>47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2" t="str">
        <f>IF(C50=C52," ",IF(C50&gt;C52,A50,A52))</f>
        <v>North Allegheny</v>
      </c>
      <c r="E51" s="1">
        <v>21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101</v>
      </c>
      <c r="B52" s="15" t="s">
        <v>18</v>
      </c>
      <c r="C52" s="7">
        <v>17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2</v>
      </c>
      <c r="E53" s="18"/>
      <c r="F53" s="10" t="str">
        <f>IF(E51=E55," ",IF(E51&gt;E55,D51,D55))</f>
        <v>North Allegheny</v>
      </c>
      <c r="G53" s="1">
        <v>56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59</v>
      </c>
      <c r="B54" s="13" t="s">
        <v>20</v>
      </c>
      <c r="C54" s="1">
        <v>42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Woodland Hills</v>
      </c>
      <c r="E55" s="7">
        <v>14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102</v>
      </c>
      <c r="B56" s="15" t="s">
        <v>19</v>
      </c>
      <c r="C56" s="7">
        <v>20</v>
      </c>
      <c r="D56" s="13"/>
      <c r="F56" s="25" t="s">
        <v>101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170</v>
      </c>
      <c r="G57" s="18"/>
      <c r="H57" s="10" t="str">
        <f>IF(G53=G61," ",IF(G53&gt;G61,F53,F61))</f>
        <v>North Allegheny</v>
      </c>
      <c r="I57" s="7">
        <v>45</v>
      </c>
      <c r="L57" s="13"/>
      <c r="M57" s="3"/>
      <c r="N57" s="9"/>
      <c r="O57" s="3"/>
    </row>
    <row r="58" spans="1:15" ht="9.75" customHeight="1" x14ac:dyDescent="0.2">
      <c r="A58" s="10" t="s">
        <v>103</v>
      </c>
      <c r="B58" s="13" t="s">
        <v>27</v>
      </c>
      <c r="C58" s="1">
        <v>61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95</v>
      </c>
      <c r="B59" s="11"/>
      <c r="C59" s="5"/>
      <c r="D59" s="10" t="str">
        <f>IF(C58=C60," ",IF(C58&gt;C60,A58,A60))</f>
        <v>Erie McDowell</v>
      </c>
      <c r="E59" s="1">
        <v>42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75</v>
      </c>
      <c r="B60" s="15" t="s">
        <v>31</v>
      </c>
      <c r="C60" s="7">
        <v>14</v>
      </c>
      <c r="D60" s="21" t="s">
        <v>175</v>
      </c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168</v>
      </c>
      <c r="E61" s="18"/>
      <c r="F61" s="12" t="str">
        <f>IF(E59=E63," ",IF(E59&gt;E63,D59,D63))</f>
        <v>Erie McDowell</v>
      </c>
      <c r="G61" s="7">
        <v>6</v>
      </c>
      <c r="H61" s="13"/>
      <c r="L61" s="13"/>
      <c r="M61" s="3"/>
      <c r="N61" s="9"/>
      <c r="O61" s="3"/>
    </row>
    <row r="62" spans="1:15" ht="9.75" customHeight="1" x14ac:dyDescent="0.2">
      <c r="A62" s="10" t="s">
        <v>24</v>
      </c>
      <c r="B62" s="13" t="s">
        <v>17</v>
      </c>
      <c r="C62" s="1">
        <v>35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70</v>
      </c>
      <c r="B63" s="11"/>
      <c r="C63" s="5"/>
      <c r="D63" s="27" t="str">
        <f>IF(C62=C64," ",IF(C62&gt;C64,A62,A64))</f>
        <v>State College</v>
      </c>
      <c r="E63" s="7">
        <v>0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104</v>
      </c>
      <c r="B64" s="15" t="s">
        <v>105</v>
      </c>
      <c r="C64" s="7">
        <v>13</v>
      </c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118</v>
      </c>
      <c r="B2" s="13" t="s">
        <v>19</v>
      </c>
      <c r="C2" s="1">
        <v>35</v>
      </c>
      <c r="H2" s="2"/>
      <c r="M2" s="3"/>
      <c r="N2" s="3"/>
    </row>
    <row r="3" spans="1:14" ht="9.75" customHeight="1" x14ac:dyDescent="0.2">
      <c r="A3" s="21" t="s">
        <v>8</v>
      </c>
      <c r="B3" s="11"/>
      <c r="C3" s="5"/>
      <c r="D3" s="1" t="str">
        <f>IF(C2=C4," ",IF(C2&gt;C4,A2,A4))</f>
        <v>Abington Heights</v>
      </c>
      <c r="E3" s="1">
        <v>0</v>
      </c>
      <c r="H3" s="2"/>
      <c r="M3" s="3"/>
      <c r="N3" s="3"/>
    </row>
    <row r="4" spans="1:14" ht="9.75" customHeight="1" x14ac:dyDescent="0.2">
      <c r="A4" s="12" t="s">
        <v>38</v>
      </c>
      <c r="B4" s="15" t="s">
        <v>20</v>
      </c>
      <c r="C4" s="7">
        <v>44</v>
      </c>
      <c r="D4" s="29" t="s">
        <v>169</v>
      </c>
      <c r="E4" s="5"/>
      <c r="H4" s="2"/>
      <c r="M4" s="3"/>
      <c r="N4" s="3"/>
    </row>
    <row r="5" spans="1:14" ht="9.75" customHeight="1" x14ac:dyDescent="0.2">
      <c r="A5" s="13"/>
      <c r="D5" s="22" t="s">
        <v>168</v>
      </c>
      <c r="E5" s="8"/>
      <c r="F5" s="1" t="str">
        <f>IF(E3=E7," ",IF(E3&gt;E7,D3,D7))</f>
        <v>Allentown Central Catholic</v>
      </c>
      <c r="G5" s="1">
        <v>41</v>
      </c>
      <c r="H5" s="2"/>
      <c r="M5" s="3"/>
      <c r="N5" s="3"/>
    </row>
    <row r="6" spans="1:14" ht="9.75" customHeight="1" x14ac:dyDescent="0.2">
      <c r="A6" s="10" t="s">
        <v>63</v>
      </c>
      <c r="B6" s="13" t="s">
        <v>58</v>
      </c>
      <c r="C6" s="1">
        <v>23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14</v>
      </c>
      <c r="B7" s="11"/>
      <c r="C7" s="5"/>
      <c r="D7" s="6" t="str">
        <f>IF(C6=C8," ",IF(C6&gt;C8,A6,A8))</f>
        <v>Allentown Central Catholic</v>
      </c>
      <c r="E7" s="7">
        <v>23</v>
      </c>
      <c r="F7" s="2"/>
      <c r="G7" s="8"/>
      <c r="H7" s="2"/>
      <c r="M7" s="3"/>
      <c r="N7" s="3"/>
    </row>
    <row r="8" spans="1:14" ht="9.75" customHeight="1" x14ac:dyDescent="0.2">
      <c r="A8" s="12" t="s">
        <v>76</v>
      </c>
      <c r="B8" s="15" t="s">
        <v>17</v>
      </c>
      <c r="C8" s="7">
        <v>0</v>
      </c>
      <c r="D8" s="2"/>
      <c r="F8" s="25" t="s">
        <v>176</v>
      </c>
      <c r="G8" s="8"/>
      <c r="H8" s="2"/>
      <c r="M8" s="3"/>
      <c r="N8" s="3"/>
    </row>
    <row r="9" spans="1:14" ht="9.75" customHeight="1" x14ac:dyDescent="0.2">
      <c r="A9" s="13"/>
      <c r="D9" s="2"/>
      <c r="F9" s="22" t="s">
        <v>170</v>
      </c>
      <c r="G9" s="8"/>
      <c r="H9" s="1" t="str">
        <f>IF(G5=G13," ",IF(G5&gt;G13,F5,F13))</f>
        <v>Allentown Central Catholic</v>
      </c>
      <c r="I9" s="6">
        <v>6</v>
      </c>
      <c r="M9" s="3"/>
      <c r="N9" s="3"/>
    </row>
    <row r="10" spans="1:14" ht="9.75" customHeight="1" x14ac:dyDescent="0.2">
      <c r="A10" s="10" t="s">
        <v>39</v>
      </c>
      <c r="B10" s="13" t="s">
        <v>17</v>
      </c>
      <c r="C10" s="1">
        <v>31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7</v>
      </c>
      <c r="B11" s="11"/>
      <c r="C11" s="17"/>
      <c r="D11" s="1" t="str">
        <f>IF(C10=C12," ",IF(C10&gt;C12,A10,A12))</f>
        <v>Selinsgrove</v>
      </c>
      <c r="E11" s="1">
        <v>41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119</v>
      </c>
      <c r="B12" s="15" t="s">
        <v>33</v>
      </c>
      <c r="C12" s="7">
        <v>0</v>
      </c>
      <c r="D12" s="29" t="s">
        <v>174</v>
      </c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168</v>
      </c>
      <c r="E13" s="18"/>
      <c r="F13" s="6" t="str">
        <f>IF(E11=E15," ",IF(E11&gt;E15,D11,D15))</f>
        <v>Selinsgrove</v>
      </c>
      <c r="G13" s="7">
        <v>13</v>
      </c>
      <c r="H13" s="9"/>
      <c r="I13" s="8"/>
      <c r="M13" s="3"/>
      <c r="N13" s="3"/>
    </row>
    <row r="14" spans="1:14" ht="9.75" customHeight="1" x14ac:dyDescent="0.2">
      <c r="A14" s="10" t="s">
        <v>77</v>
      </c>
      <c r="B14" s="13" t="s">
        <v>16</v>
      </c>
      <c r="C14" s="1">
        <v>22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94</v>
      </c>
      <c r="B15" s="11"/>
      <c r="C15" s="17"/>
      <c r="D15" s="6" t="str">
        <f>IF(C14=C16," ",IF(C14&gt;C16,A14,A16))</f>
        <v>University Prep</v>
      </c>
      <c r="E15" s="7">
        <v>14</v>
      </c>
      <c r="F15" s="2"/>
      <c r="H15" s="9"/>
      <c r="I15" s="8"/>
      <c r="M15" s="3"/>
      <c r="N15" s="3"/>
    </row>
    <row r="16" spans="1:14" ht="9.75" customHeight="1" x14ac:dyDescent="0.2">
      <c r="A16" s="12" t="s">
        <v>120</v>
      </c>
      <c r="B16" s="15" t="s">
        <v>81</v>
      </c>
      <c r="C16" s="7">
        <v>36</v>
      </c>
      <c r="D16" s="2"/>
      <c r="F16" s="2"/>
      <c r="H16" s="25" t="s">
        <v>176</v>
      </c>
      <c r="I16" s="8"/>
      <c r="M16" s="3"/>
      <c r="N16" s="3"/>
    </row>
    <row r="17" spans="1:14" ht="9.75" customHeight="1" x14ac:dyDescent="0.2">
      <c r="H17" s="22" t="s">
        <v>170</v>
      </c>
      <c r="I17" s="8"/>
      <c r="J17" s="6" t="str">
        <f>IF(I9=I25," ",IF(I9&gt;I25,H9,H25))</f>
        <v>Archbishop Wood</v>
      </c>
      <c r="K17" s="6">
        <v>14</v>
      </c>
      <c r="M17" s="3"/>
      <c r="N17" s="3"/>
    </row>
    <row r="18" spans="1:14" ht="9.75" customHeight="1" x14ac:dyDescent="0.2">
      <c r="A18" s="10" t="s">
        <v>40</v>
      </c>
      <c r="B18" s="13" t="s">
        <v>16</v>
      </c>
      <c r="C18" s="1">
        <v>28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West Chester Henderson</v>
      </c>
      <c r="E19" s="1">
        <v>12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72</v>
      </c>
      <c r="B20" s="15" t="s">
        <v>17</v>
      </c>
      <c r="C20" s="7">
        <v>31</v>
      </c>
      <c r="D20" s="29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9</v>
      </c>
      <c r="E21" s="8"/>
      <c r="F21" s="1" t="str">
        <f>IF(E19=E23," ",IF(E19&gt;E23,D19,D23))</f>
        <v>Interboro</v>
      </c>
      <c r="G21" s="1">
        <v>7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127</v>
      </c>
      <c r="B22" s="13" t="s">
        <v>19</v>
      </c>
      <c r="C22" s="1">
        <v>21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Interboro</v>
      </c>
      <c r="E23" s="7">
        <v>14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61</v>
      </c>
      <c r="B24" s="15" t="s">
        <v>20</v>
      </c>
      <c r="C24" s="7">
        <v>22</v>
      </c>
      <c r="D24" s="2"/>
      <c r="F24" s="25" t="s">
        <v>183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170</v>
      </c>
      <c r="G25" s="8"/>
      <c r="H25" s="6" t="str">
        <f>IF(G21=G29," ",IF(G21&gt;G29,F21,F29))</f>
        <v>Archbishop Wood</v>
      </c>
      <c r="I25" s="7">
        <v>36</v>
      </c>
      <c r="J25" s="9"/>
      <c r="K25" s="8"/>
      <c r="M25" s="3"/>
      <c r="N25" s="3"/>
    </row>
    <row r="26" spans="1:14" ht="9.75" customHeight="1" x14ac:dyDescent="0.2">
      <c r="A26" s="10" t="s">
        <v>79</v>
      </c>
      <c r="B26" s="13" t="s">
        <v>31</v>
      </c>
      <c r="C26" s="1">
        <v>28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Bok Vo-Tech</v>
      </c>
      <c r="E27" s="1">
        <v>28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128</v>
      </c>
      <c r="B28" s="15" t="s">
        <v>25</v>
      </c>
      <c r="C28" s="7">
        <v>22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10</v>
      </c>
      <c r="E29" s="18"/>
      <c r="F29" s="6" t="str">
        <f>IF(E27=E31," ",IF(E27&gt;E31,D27,D31))</f>
        <v>Archbishop Wood</v>
      </c>
      <c r="G29" s="7">
        <v>35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41</v>
      </c>
      <c r="B30" s="13" t="s">
        <v>31</v>
      </c>
      <c r="C30" s="1">
        <v>38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17"/>
      <c r="D31" s="6" t="str">
        <f>IF(C30=C32," ",IF(C30&gt;C32,A30,A32))</f>
        <v>Archbishop Wood</v>
      </c>
      <c r="E31" s="7">
        <v>49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129</v>
      </c>
      <c r="B32" s="15" t="s">
        <v>130</v>
      </c>
      <c r="C32" s="7">
        <v>16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18"/>
      <c r="L33" s="6" t="str">
        <f>IF(K17=K49," ",IF(K17&gt;K49,J17,J49))</f>
        <v>Erie Cathedral Prep</v>
      </c>
      <c r="M33" s="3"/>
      <c r="N33" s="3"/>
      <c r="O33" s="3"/>
    </row>
    <row r="34" spans="1:15" ht="9.75" customHeight="1" x14ac:dyDescent="0.2">
      <c r="A34" s="10" t="s">
        <v>121</v>
      </c>
      <c r="B34" s="13" t="s">
        <v>18</v>
      </c>
      <c r="C34" s="1">
        <v>42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General McLane</v>
      </c>
      <c r="E35" s="1">
        <v>14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44</v>
      </c>
      <c r="B36" s="15" t="s">
        <v>17</v>
      </c>
      <c r="C36" s="7">
        <v>46</v>
      </c>
      <c r="D36" s="29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</v>
      </c>
      <c r="E37" s="8"/>
      <c r="F37" s="1" t="str">
        <f>IF(E35=E39," ",IF(E35&gt;E39,D35,D39))</f>
        <v>Erie Cathedral Prep</v>
      </c>
      <c r="G37" s="1">
        <v>27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2" t="s">
        <v>122</v>
      </c>
      <c r="B38" s="13" t="s">
        <v>20</v>
      </c>
      <c r="C38" s="1">
        <v>12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B39" s="11"/>
      <c r="C39" s="17"/>
      <c r="D39" s="6" t="str">
        <f>IF(C38=C40," ",IF(C38&gt;C40,A38,A40))</f>
        <v>Erie Cathedral Prep</v>
      </c>
      <c r="E39" s="7">
        <v>48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32</v>
      </c>
      <c r="B40" s="15" t="s">
        <v>25</v>
      </c>
      <c r="C40" s="7">
        <v>54</v>
      </c>
      <c r="D40" s="2"/>
      <c r="F40" s="22" t="s">
        <v>177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170</v>
      </c>
      <c r="G41" s="8"/>
      <c r="H41" s="1" t="str">
        <f>IF(G37=G45," ",IF(G37&gt;G45,F37,F45))</f>
        <v>Erie Cathedral Prep</v>
      </c>
      <c r="I41" s="6">
        <v>38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34</v>
      </c>
      <c r="B42" s="13" t="s">
        <v>16</v>
      </c>
      <c r="C42" s="1">
        <v>7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West Allegheny</v>
      </c>
      <c r="E43" s="1">
        <v>34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92</v>
      </c>
      <c r="B44" s="15" t="s">
        <v>19</v>
      </c>
      <c r="C44" s="7">
        <v>24</v>
      </c>
      <c r="D44" s="29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West Allegheny</v>
      </c>
      <c r="G45" s="7">
        <v>13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123</v>
      </c>
      <c r="B46" s="13" t="s">
        <v>19</v>
      </c>
      <c r="C46" s="1">
        <v>36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7"/>
      <c r="D47" s="6" t="str">
        <f>IF(C46=C48," ",IF(C46&gt;C48,A46,A48))</f>
        <v>West Mifflin</v>
      </c>
      <c r="E47" s="7">
        <v>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78</v>
      </c>
      <c r="B48" s="15" t="s">
        <v>20</v>
      </c>
      <c r="C48" s="7">
        <v>35</v>
      </c>
      <c r="D48" s="2"/>
      <c r="F48" s="2"/>
      <c r="H48" s="22" t="s">
        <v>77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170</v>
      </c>
      <c r="I49" s="20"/>
      <c r="J49" s="6" t="str">
        <f>IF(I41=I57," ",IF(I41&gt;I57,H41,H57))</f>
        <v>Erie Cathedral Prep</v>
      </c>
      <c r="K49" s="7">
        <v>24</v>
      </c>
      <c r="L49" s="2"/>
      <c r="M49" s="3"/>
      <c r="N49" s="9"/>
      <c r="O49" s="3"/>
    </row>
    <row r="50" spans="1:15" ht="9.75" customHeight="1" x14ac:dyDescent="0.2">
      <c r="A50" s="10" t="s">
        <v>23</v>
      </c>
      <c r="B50" s="13" t="s">
        <v>16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Bishop McDevitt</v>
      </c>
      <c r="E51" s="1">
        <v>27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37</v>
      </c>
      <c r="B52" s="15" t="s">
        <v>20</v>
      </c>
      <c r="C52" s="7">
        <v>21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Bishop McDevitt</v>
      </c>
      <c r="G53" s="1">
        <v>21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50</v>
      </c>
      <c r="B54" s="13" t="s">
        <v>17</v>
      </c>
      <c r="C54" s="1">
        <v>20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Lancaster Catholic</v>
      </c>
      <c r="E55" s="7">
        <v>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35</v>
      </c>
      <c r="B56" s="15" t="s">
        <v>19</v>
      </c>
      <c r="C56" s="7">
        <v>7</v>
      </c>
      <c r="D56" s="2"/>
      <c r="F56" s="2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</v>
      </c>
      <c r="G57" s="8"/>
      <c r="H57" s="1" t="str">
        <f>IF(G53=G61," ",IF(G53&gt;G61,F53,F61))</f>
        <v>Bishop McDevitt</v>
      </c>
      <c r="I57" s="7">
        <v>3</v>
      </c>
      <c r="L57" s="2"/>
      <c r="M57" s="3"/>
      <c r="N57" s="9"/>
      <c r="O57" s="3"/>
    </row>
    <row r="58" spans="1:15" ht="9.75" customHeight="1" x14ac:dyDescent="0.2">
      <c r="A58" s="10" t="s">
        <v>124</v>
      </c>
      <c r="B58" s="13" t="s">
        <v>16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28"/>
      <c r="D59" s="1" t="str">
        <f>IF(C58=C60," ",IF(C58&gt;C60,A58,A60))</f>
        <v>West York</v>
      </c>
      <c r="E59" s="1">
        <v>31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125</v>
      </c>
      <c r="B60" s="15" t="s">
        <v>17</v>
      </c>
      <c r="C60" s="7">
        <v>17</v>
      </c>
      <c r="D60" s="29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West York</v>
      </c>
      <c r="G61" s="7">
        <v>10</v>
      </c>
      <c r="H61" s="2"/>
      <c r="L61" s="2"/>
      <c r="M61" s="3"/>
      <c r="N61" s="9"/>
      <c r="O61" s="3"/>
    </row>
    <row r="62" spans="1:15" ht="9.75" customHeight="1" x14ac:dyDescent="0.2">
      <c r="A62" s="10" t="s">
        <v>126</v>
      </c>
      <c r="B62" s="13" t="s">
        <v>20</v>
      </c>
      <c r="C62" s="1">
        <v>27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Susquehanna Township</v>
      </c>
      <c r="E63" s="7">
        <v>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36</v>
      </c>
      <c r="B64" s="15" t="s">
        <v>20</v>
      </c>
      <c r="C64" s="7">
        <v>17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9"/>
      <c r="E66" s="3"/>
      <c r="F66" s="9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3"/>
      <c r="E67" s="3"/>
      <c r="F67" s="9"/>
      <c r="G67" s="3"/>
      <c r="H67" s="9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9"/>
      <c r="E68" s="3"/>
      <c r="F68" s="3"/>
      <c r="G68" s="3"/>
      <c r="H68" s="9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3"/>
      <c r="E69" s="3"/>
      <c r="F69" s="9"/>
      <c r="G69" s="3"/>
      <c r="H69" s="9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9"/>
      <c r="E70" s="3"/>
      <c r="F70" s="9"/>
      <c r="G70" s="3"/>
      <c r="H70" s="9"/>
      <c r="I70" s="3"/>
      <c r="J70" s="3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3"/>
      <c r="E71" s="3"/>
      <c r="F71" s="9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9"/>
      <c r="E72" s="3"/>
      <c r="F72" s="3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3"/>
      <c r="E73" s="3"/>
      <c r="F73" s="9"/>
      <c r="G73" s="3"/>
      <c r="H73" s="9"/>
      <c r="I73" s="3"/>
      <c r="J73" s="9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9"/>
      <c r="E74" s="3"/>
      <c r="F74" s="9"/>
      <c r="G74" s="3"/>
      <c r="H74" s="3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3"/>
      <c r="E75" s="3"/>
      <c r="F75" s="9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9"/>
      <c r="E76" s="3"/>
      <c r="F76" s="3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3"/>
      <c r="E77" s="3"/>
      <c r="F77" s="9"/>
      <c r="G77" s="3"/>
      <c r="H77" s="9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3"/>
      <c r="G78" s="3"/>
      <c r="H78" s="3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3"/>
      <c r="E79" s="3"/>
      <c r="F79" s="3"/>
      <c r="G79" s="3"/>
      <c r="H79" s="3"/>
      <c r="I79" s="3"/>
      <c r="J79" s="9"/>
      <c r="K79" s="3"/>
      <c r="L79" s="9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9"/>
      <c r="E80" s="3"/>
      <c r="F80" s="3"/>
      <c r="G80" s="3"/>
      <c r="H80" s="3"/>
      <c r="I80" s="3"/>
      <c r="J80" s="9"/>
      <c r="K80" s="3"/>
      <c r="L80" s="9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9"/>
      <c r="G81" s="3"/>
      <c r="H81" s="3"/>
      <c r="I81" s="3"/>
      <c r="J81" s="9"/>
      <c r="K81" s="3"/>
      <c r="L81" s="9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9"/>
      <c r="E82" s="3"/>
      <c r="F82" s="9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3"/>
      <c r="E83" s="3"/>
      <c r="F83" s="9"/>
      <c r="G83" s="3"/>
      <c r="H83" s="9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9"/>
      <c r="E84" s="3"/>
      <c r="F84" s="3"/>
      <c r="G84" s="3"/>
      <c r="H84" s="9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3"/>
      <c r="E85" s="3"/>
      <c r="F85" s="9"/>
      <c r="G85" s="3"/>
      <c r="H85" s="9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9"/>
      <c r="E86" s="3"/>
      <c r="F86" s="9"/>
      <c r="G86" s="3"/>
      <c r="H86" s="9"/>
      <c r="I86" s="3"/>
      <c r="J86" s="3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3"/>
      <c r="E87" s="3"/>
      <c r="F87" s="9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9"/>
      <c r="E88" s="3"/>
      <c r="F88" s="3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3"/>
      <c r="E89" s="3"/>
      <c r="F89" s="9"/>
      <c r="G89" s="3"/>
      <c r="H89" s="9"/>
      <c r="I89" s="3"/>
      <c r="J89" s="9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9"/>
      <c r="E90" s="3"/>
      <c r="F90" s="9"/>
      <c r="G90" s="3"/>
      <c r="H90" s="3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3"/>
      <c r="E91" s="3"/>
      <c r="F91" s="9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9"/>
      <c r="E92" s="3"/>
      <c r="F92" s="3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3"/>
      <c r="E93" s="3"/>
      <c r="F93" s="9"/>
      <c r="G93" s="3"/>
      <c r="H93" s="9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3"/>
      <c r="G94" s="3"/>
      <c r="H94" s="3"/>
      <c r="I94" s="3"/>
      <c r="J94" s="9"/>
      <c r="K94" s="3"/>
      <c r="L94" s="9"/>
      <c r="M94" s="3"/>
      <c r="N94" s="3"/>
      <c r="O94" s="3"/>
      <c r="P94" s="3"/>
    </row>
    <row r="95" spans="1:16" ht="9.75" customHeight="1" x14ac:dyDescent="0.2">
      <c r="A95" s="14"/>
      <c r="B95" s="16"/>
      <c r="C95" s="3"/>
      <c r="D95" s="3"/>
      <c r="E95" s="3"/>
      <c r="F95" s="3"/>
      <c r="G95" s="3"/>
      <c r="H95" s="3"/>
      <c r="I95" s="3"/>
      <c r="J95" s="9"/>
      <c r="K95" s="3"/>
      <c r="L95" s="9"/>
      <c r="M95" s="3"/>
      <c r="N95" s="3"/>
      <c r="O95" s="3"/>
      <c r="P95" s="3"/>
    </row>
    <row r="96" spans="1:16" ht="9.75" customHeight="1" x14ac:dyDescent="0.2">
      <c r="A96" s="14"/>
      <c r="B96" s="16"/>
      <c r="C96" s="3"/>
      <c r="D96" s="9"/>
      <c r="E96" s="3"/>
      <c r="F96" s="3"/>
      <c r="G96" s="3"/>
      <c r="H96" s="3"/>
      <c r="I96" s="3"/>
      <c r="J96" s="9"/>
      <c r="K96" s="3"/>
      <c r="L96" s="9"/>
      <c r="M96" s="3"/>
      <c r="N96" s="3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9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9"/>
      <c r="E98" s="3"/>
      <c r="F98" s="9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3"/>
      <c r="E99" s="3"/>
      <c r="F99" s="9"/>
      <c r="G99" s="3"/>
      <c r="H99" s="9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9"/>
      <c r="E100" s="3"/>
      <c r="F100" s="3"/>
      <c r="G100" s="3"/>
      <c r="H100" s="9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3"/>
      <c r="E101" s="3"/>
      <c r="F101" s="9"/>
      <c r="G101" s="3"/>
      <c r="H101" s="9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9"/>
      <c r="E102" s="3"/>
      <c r="F102" s="9"/>
      <c r="G102" s="3"/>
      <c r="H102" s="9"/>
      <c r="I102" s="3"/>
      <c r="J102" s="3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3"/>
      <c r="E103" s="3"/>
      <c r="F103" s="9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9"/>
      <c r="E104" s="3"/>
      <c r="F104" s="3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3"/>
      <c r="E105" s="3"/>
      <c r="F105" s="9"/>
      <c r="G105" s="3"/>
      <c r="H105" s="9"/>
      <c r="I105" s="3"/>
      <c r="J105" s="9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9"/>
      <c r="E106" s="3"/>
      <c r="F106" s="9"/>
      <c r="G106" s="3"/>
      <c r="H106" s="3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3"/>
      <c r="E107" s="3"/>
      <c r="F107" s="9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9"/>
      <c r="E108" s="3"/>
      <c r="F108" s="3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3"/>
      <c r="E109" s="3"/>
      <c r="F109" s="9"/>
      <c r="G109" s="3"/>
      <c r="H109" s="9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3"/>
      <c r="G110" s="3"/>
      <c r="H110" s="3"/>
      <c r="I110" s="3"/>
      <c r="J110" s="9"/>
      <c r="K110" s="3"/>
      <c r="L110" s="3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3"/>
      <c r="E111" s="3"/>
      <c r="F111" s="3"/>
      <c r="G111" s="3"/>
      <c r="H111" s="3"/>
      <c r="I111" s="3"/>
      <c r="J111" s="9"/>
      <c r="K111" s="3"/>
      <c r="L111" s="3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9"/>
      <c r="E112" s="3"/>
      <c r="F112" s="3"/>
      <c r="G112" s="3"/>
      <c r="H112" s="3"/>
      <c r="I112" s="3"/>
      <c r="J112" s="9"/>
      <c r="K112" s="3"/>
      <c r="L112" s="3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9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9"/>
      <c r="E114" s="3"/>
      <c r="F114" s="9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3"/>
      <c r="E115" s="3"/>
      <c r="F115" s="9"/>
      <c r="G115" s="3"/>
      <c r="H115" s="9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9"/>
      <c r="E116" s="3"/>
      <c r="F116" s="3"/>
      <c r="G116" s="3"/>
      <c r="H116" s="9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3"/>
      <c r="E117" s="3"/>
      <c r="F117" s="9"/>
      <c r="G117" s="3"/>
      <c r="H117" s="9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9"/>
      <c r="E118" s="3"/>
      <c r="F118" s="9"/>
      <c r="G118" s="3"/>
      <c r="H118" s="9"/>
      <c r="I118" s="3"/>
      <c r="J118" s="3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3"/>
      <c r="E119" s="3"/>
      <c r="F119" s="9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9"/>
      <c r="E120" s="3"/>
      <c r="F120" s="3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3"/>
      <c r="E121" s="3"/>
      <c r="F121" s="9"/>
      <c r="G121" s="3"/>
      <c r="H121" s="9"/>
      <c r="I121" s="3"/>
      <c r="J121" s="9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9"/>
      <c r="E122" s="3"/>
      <c r="F122" s="9"/>
      <c r="G122" s="3"/>
      <c r="H122" s="3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3"/>
      <c r="E123" s="3"/>
      <c r="F123" s="9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9"/>
      <c r="E124" s="3"/>
      <c r="F124" s="3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3"/>
      <c r="E125" s="3"/>
      <c r="F125" s="9"/>
      <c r="G125" s="3"/>
      <c r="H125" s="9"/>
      <c r="I125" s="3"/>
      <c r="J125" s="9"/>
      <c r="K125" s="3"/>
      <c r="L125" s="3"/>
      <c r="M125" s="3"/>
      <c r="N125" s="3"/>
      <c r="O125" s="3"/>
      <c r="P125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135</v>
      </c>
      <c r="B2" s="13" t="s">
        <v>16</v>
      </c>
      <c r="C2" s="1">
        <v>20</v>
      </c>
      <c r="H2" s="2"/>
      <c r="M2" s="3"/>
      <c r="N2" s="3"/>
    </row>
    <row r="3" spans="1:14" ht="9.75" customHeight="1" x14ac:dyDescent="0.2">
      <c r="A3" s="21" t="s">
        <v>14</v>
      </c>
      <c r="B3" s="11"/>
      <c r="C3" s="17"/>
      <c r="D3" s="1" t="str">
        <f>IF(C2=C4," ",IF(C2&gt;C4,A2,A4))</f>
        <v>Pen Argyl</v>
      </c>
      <c r="E3" s="1">
        <v>21</v>
      </c>
      <c r="H3" s="2"/>
      <c r="M3" s="3"/>
      <c r="N3" s="3"/>
    </row>
    <row r="4" spans="1:14" ht="9.75" customHeight="1" x14ac:dyDescent="0.2">
      <c r="A4" s="12" t="s">
        <v>136</v>
      </c>
      <c r="B4" s="15" t="s">
        <v>20</v>
      </c>
      <c r="C4" s="7">
        <v>26</v>
      </c>
      <c r="D4" s="29" t="s">
        <v>180</v>
      </c>
      <c r="E4" s="5"/>
      <c r="H4" s="2"/>
      <c r="M4" s="3"/>
      <c r="N4" s="3"/>
    </row>
    <row r="5" spans="1:14" ht="9.75" customHeight="1" x14ac:dyDescent="0.2">
      <c r="A5" s="13"/>
      <c r="D5" s="22" t="s">
        <v>171</v>
      </c>
      <c r="E5" s="8"/>
      <c r="F5" s="1" t="str">
        <f>IF(E3=E7," ",IF(E3&gt;E7,D3,D7))</f>
        <v>Pen Argyl</v>
      </c>
      <c r="G5" s="1">
        <v>7</v>
      </c>
      <c r="H5" s="2"/>
      <c r="M5" s="3"/>
      <c r="N5" s="3"/>
    </row>
    <row r="6" spans="1:14" ht="9.75" customHeight="1" x14ac:dyDescent="0.2">
      <c r="A6" s="10" t="s">
        <v>137</v>
      </c>
      <c r="B6" s="13" t="s">
        <v>20</v>
      </c>
      <c r="C6" s="1">
        <v>20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8</v>
      </c>
      <c r="B7" s="11"/>
      <c r="C7" s="17"/>
      <c r="D7" s="6" t="str">
        <f>IF(C6=C8," ",IF(C6&gt;C8,A6,A8))</f>
        <v>Wyoming Area</v>
      </c>
      <c r="E7" s="7">
        <v>7</v>
      </c>
      <c r="F7" s="2"/>
      <c r="G7" s="8"/>
      <c r="H7" s="2"/>
      <c r="M7" s="3"/>
      <c r="N7" s="3"/>
    </row>
    <row r="8" spans="1:14" ht="9.75" customHeight="1" x14ac:dyDescent="0.2">
      <c r="A8" s="12" t="s">
        <v>49</v>
      </c>
      <c r="B8" s="15" t="s">
        <v>17</v>
      </c>
      <c r="C8" s="7">
        <v>7</v>
      </c>
      <c r="D8" s="2"/>
      <c r="F8" s="22" t="s">
        <v>180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168</v>
      </c>
      <c r="G9" s="8"/>
      <c r="H9" s="1" t="str">
        <f>IF(G5=G13," ",IF(G5&gt;G13,F5,F13))</f>
        <v>Imhotep Charter</v>
      </c>
      <c r="I9" s="6">
        <v>13</v>
      </c>
      <c r="M9" s="3"/>
      <c r="N9" s="3"/>
    </row>
    <row r="10" spans="1:14" ht="9.75" customHeight="1" x14ac:dyDescent="0.2">
      <c r="A10" s="10" t="s">
        <v>138</v>
      </c>
      <c r="B10" s="13" t="s">
        <v>25</v>
      </c>
      <c r="C10" s="1">
        <v>32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Imhotep Charter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139</v>
      </c>
      <c r="B12" s="15" t="s">
        <v>26</v>
      </c>
      <c r="C12" s="7">
        <v>7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12</v>
      </c>
      <c r="E13" s="8"/>
      <c r="F13" s="6" t="str">
        <f>IF(E11=E15," ",IF(E11&gt;E15,D11,D15))</f>
        <v>Imhotep Charter</v>
      </c>
      <c r="G13" s="7">
        <v>54</v>
      </c>
      <c r="H13" s="9"/>
      <c r="I13" s="8"/>
      <c r="M13" s="3"/>
      <c r="N13" s="3"/>
    </row>
    <row r="14" spans="1:14" ht="9.75" customHeight="1" x14ac:dyDescent="0.2">
      <c r="A14" s="10" t="s">
        <v>47</v>
      </c>
      <c r="B14" s="13" t="s">
        <v>81</v>
      </c>
      <c r="C14" s="1">
        <v>48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West Catholic</v>
      </c>
      <c r="E15" s="7">
        <v>8</v>
      </c>
      <c r="F15" s="2"/>
      <c r="H15" s="9"/>
      <c r="I15" s="8"/>
      <c r="M15" s="3"/>
      <c r="N15" s="3"/>
    </row>
    <row r="16" spans="1:14" ht="9.75" customHeight="1" x14ac:dyDescent="0.2">
      <c r="A16" s="12" t="s">
        <v>140</v>
      </c>
      <c r="B16" s="15" t="s">
        <v>141</v>
      </c>
      <c r="C16" s="7">
        <v>14</v>
      </c>
      <c r="D16" s="2"/>
      <c r="F16" s="2"/>
      <c r="H16" s="25" t="s">
        <v>187</v>
      </c>
      <c r="I16" s="8"/>
      <c r="M16" s="3"/>
      <c r="N16" s="3"/>
    </row>
    <row r="17" spans="1:14" ht="9.75" customHeight="1" x14ac:dyDescent="0.2">
      <c r="H17" s="25" t="s">
        <v>168</v>
      </c>
      <c r="I17" s="8"/>
      <c r="J17" s="6" t="str">
        <f>IF(I9=I25," ",IF(I9&gt;I25,H9,H25))</f>
        <v>Wyomissing</v>
      </c>
      <c r="K17" s="6">
        <v>17</v>
      </c>
      <c r="M17" s="3"/>
      <c r="N17" s="3"/>
    </row>
    <row r="18" spans="1:14" ht="9.75" customHeight="1" x14ac:dyDescent="0.2">
      <c r="A18" s="10" t="s">
        <v>172</v>
      </c>
      <c r="B18" s="13" t="s">
        <v>16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Wyomissing</v>
      </c>
      <c r="E19" s="1">
        <v>44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142</v>
      </c>
      <c r="B20" s="15" t="s">
        <v>17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</v>
      </c>
      <c r="E21" s="18"/>
      <c r="F21" s="1" t="str">
        <f>IF(E19=E23," ",IF(E19&gt;E23,D19,D23))</f>
        <v>Wyomissing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82</v>
      </c>
      <c r="B22" s="13" t="s">
        <v>16</v>
      </c>
      <c r="C22" s="1">
        <v>34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Bermudian Springs</v>
      </c>
      <c r="E23" s="7">
        <v>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143</v>
      </c>
      <c r="B24" s="15" t="s">
        <v>20</v>
      </c>
      <c r="C24" s="7">
        <v>14</v>
      </c>
      <c r="D24" s="2"/>
      <c r="F24" s="25" t="s">
        <v>0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168</v>
      </c>
      <c r="G25" s="8"/>
      <c r="H25" s="6" t="str">
        <f>IF(G21=G29," ",IF(G21&gt;G29,F21,F29))</f>
        <v>Wyomissing</v>
      </c>
      <c r="I25" s="7">
        <v>35</v>
      </c>
      <c r="J25" s="9"/>
      <c r="K25" s="8"/>
      <c r="M25" s="3"/>
      <c r="N25" s="3"/>
    </row>
    <row r="26" spans="1:14" ht="9.75" customHeight="1" x14ac:dyDescent="0.2">
      <c r="A26" s="10" t="s">
        <v>83</v>
      </c>
      <c r="B26" s="13" t="s">
        <v>20</v>
      </c>
      <c r="C26" s="1">
        <v>14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Danville</v>
      </c>
      <c r="E27" s="1">
        <v>28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144</v>
      </c>
      <c r="B28" s="15" t="s">
        <v>20</v>
      </c>
      <c r="C28" s="7">
        <v>13</v>
      </c>
      <c r="D28" s="29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7</v>
      </c>
      <c r="E29" s="18"/>
      <c r="F29" s="6" t="str">
        <f>IF(E27=E31," ",IF(E27&gt;E31,D27,D31))</f>
        <v>Danville</v>
      </c>
      <c r="G29" s="7">
        <v>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84</v>
      </c>
      <c r="B30" s="13" t="s">
        <v>33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Mount Carmel</v>
      </c>
      <c r="E31" s="7">
        <v>21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145</v>
      </c>
      <c r="B32" s="15" t="s">
        <v>17</v>
      </c>
      <c r="C32" s="7">
        <v>20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71</v>
      </c>
      <c r="K33" s="18"/>
      <c r="L33" s="6" t="str">
        <f>IF(K17=K49," ",IF(K17&gt;K49,J17,J49))</f>
        <v>Wyomissing</v>
      </c>
      <c r="M33" s="3"/>
      <c r="N33" s="3"/>
      <c r="O33" s="3"/>
    </row>
    <row r="34" spans="1:15" ht="9.75" customHeight="1" x14ac:dyDescent="0.2">
      <c r="A34" s="10" t="s">
        <v>42</v>
      </c>
      <c r="B34" s="13" t="s">
        <v>16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Aliquippa</v>
      </c>
      <c r="E35" s="1">
        <v>34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131</v>
      </c>
      <c r="B36" s="15" t="s">
        <v>19</v>
      </c>
      <c r="C36" s="7">
        <v>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2</v>
      </c>
      <c r="E37" s="18"/>
      <c r="F37" s="1" t="str">
        <f>IF(E35=E39," ",IF(E35&gt;E39,D35,D39))</f>
        <v>Aliquippa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85</v>
      </c>
      <c r="B38" s="13" t="s">
        <v>16</v>
      </c>
      <c r="C38" s="1">
        <v>14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Washington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73</v>
      </c>
      <c r="B40" s="15" t="s">
        <v>16</v>
      </c>
      <c r="C40" s="7">
        <v>26</v>
      </c>
      <c r="D40" s="2"/>
      <c r="F40" s="22" t="s">
        <v>78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170</v>
      </c>
      <c r="G41" s="20"/>
      <c r="H41" s="1" t="str">
        <f>IF(G37=G45," ",IF(G37&gt;G45,F37,F45))</f>
        <v>Aliquippa</v>
      </c>
      <c r="I41" s="6">
        <v>37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132</v>
      </c>
      <c r="B42" s="13" t="s">
        <v>17</v>
      </c>
      <c r="C42" s="1">
        <v>33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</v>
      </c>
      <c r="B43" s="11"/>
      <c r="C43" s="5"/>
      <c r="D43" s="1" t="str">
        <f>IF(C42=C44," ",IF(C42&gt;C44,A42,A44))</f>
        <v>Karns City</v>
      </c>
      <c r="E43" s="1">
        <v>35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133</v>
      </c>
      <c r="B44" s="15" t="s">
        <v>28</v>
      </c>
      <c r="C44" s="7">
        <v>27</v>
      </c>
      <c r="D44" s="29" t="s">
        <v>173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170</v>
      </c>
      <c r="E45" s="8"/>
      <c r="F45" s="6" t="str">
        <f>IF(E43=E47," ",IF(E43&gt;E47,D43,D47))</f>
        <v>Karns City</v>
      </c>
      <c r="G45" s="7">
        <v>15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134</v>
      </c>
      <c r="B46" s="13" t="s">
        <v>27</v>
      </c>
      <c r="C46" s="1" t="s">
        <v>86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93</v>
      </c>
      <c r="B47" s="11"/>
      <c r="C47" s="19"/>
      <c r="D47" s="6" t="str">
        <f>IF(C46=C48," ",IF(C46&gt;C48,A46,A48))</f>
        <v>Chestnut Ridge</v>
      </c>
      <c r="E47" s="7">
        <v>29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/>
      <c r="B48" s="15"/>
      <c r="C48" s="7"/>
      <c r="D48" s="2"/>
      <c r="F48" s="2"/>
      <c r="H48" s="25" t="s">
        <v>69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170</v>
      </c>
      <c r="I49" s="18"/>
      <c r="J49" s="6" t="str">
        <f>IF(I41=I57," ",IF(I41&gt;I57,H41,H57))</f>
        <v>Aliquippa</v>
      </c>
      <c r="K49" s="7">
        <v>14</v>
      </c>
      <c r="L49" s="2"/>
      <c r="M49" s="3"/>
      <c r="N49" s="9"/>
      <c r="O49" s="3"/>
    </row>
    <row r="50" spans="1:15" ht="9.75" customHeight="1" x14ac:dyDescent="0.2">
      <c r="A50" s="10" t="s">
        <v>64</v>
      </c>
      <c r="B50" s="13" t="s">
        <v>18</v>
      </c>
      <c r="C50" s="1">
        <v>13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17"/>
      <c r="D51" s="1" t="str">
        <f>IF(C50=C52," ",IF(C50&gt;C52,A50,A52))</f>
        <v>Hickory</v>
      </c>
      <c r="E51" s="1">
        <v>39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87</v>
      </c>
      <c r="B52" s="15" t="s">
        <v>18</v>
      </c>
      <c r="C52" s="7">
        <v>35</v>
      </c>
      <c r="D52" s="29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3</v>
      </c>
      <c r="E53" s="8"/>
      <c r="F53" s="1" t="str">
        <f>IF(E51=E55," ",IF(E51&gt;E55,D51,D55))</f>
        <v>Hickory</v>
      </c>
      <c r="G53" s="1">
        <v>12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146</v>
      </c>
      <c r="B54" s="13" t="s">
        <v>58</v>
      </c>
      <c r="C54" s="1">
        <v>9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Wilmington</v>
      </c>
      <c r="E55" s="7">
        <v>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43</v>
      </c>
      <c r="B56" s="15" t="s">
        <v>31</v>
      </c>
      <c r="C56" s="7">
        <v>10</v>
      </c>
      <c r="D56" s="2"/>
      <c r="F56" s="25" t="s">
        <v>175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168</v>
      </c>
      <c r="G57" s="18"/>
      <c r="H57" s="1" t="str">
        <f>IF(G53=G61," ",IF(G53&gt;G61,F53,F61))</f>
        <v>Richland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147</v>
      </c>
      <c r="B58" s="13" t="s">
        <v>16</v>
      </c>
      <c r="C58" s="1">
        <v>43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Richland</v>
      </c>
      <c r="E59" s="1">
        <v>27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45</v>
      </c>
      <c r="B60" s="15" t="s">
        <v>17</v>
      </c>
      <c r="C60" s="7">
        <v>22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5</v>
      </c>
      <c r="E61" s="18"/>
      <c r="F61" s="6" t="str">
        <f>IF(E59=E63," ",IF(E59&gt;E63,D59,D63))</f>
        <v>Richland</v>
      </c>
      <c r="G61" s="7">
        <v>38</v>
      </c>
      <c r="H61" s="2"/>
      <c r="L61" s="2"/>
      <c r="M61" s="3"/>
      <c r="N61" s="9"/>
      <c r="O61" s="3"/>
    </row>
    <row r="62" spans="1:15" ht="9.75" customHeight="1" x14ac:dyDescent="0.2">
      <c r="A62" s="10" t="s">
        <v>148</v>
      </c>
      <c r="B62" s="13" t="s">
        <v>19</v>
      </c>
      <c r="C62" s="1">
        <v>12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Forest Hills</v>
      </c>
      <c r="E63" s="7">
        <v>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46</v>
      </c>
      <c r="B64" s="15" t="s">
        <v>17</v>
      </c>
      <c r="C64" s="7">
        <v>26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150</v>
      </c>
      <c r="B2" s="13" t="s">
        <v>19</v>
      </c>
      <c r="C2" s="1">
        <v>19</v>
      </c>
      <c r="H2" s="2"/>
      <c r="M2" s="3"/>
      <c r="N2" s="3"/>
    </row>
    <row r="3" spans="1:14" ht="9.75" customHeight="1" x14ac:dyDescent="0.2">
      <c r="A3" s="21"/>
      <c r="B3" s="11"/>
      <c r="C3" s="17"/>
      <c r="D3" s="1" t="str">
        <f>IF(C2=C4," ",IF(C2&gt;C4,A2,A4))</f>
        <v>Bellwood-Antis</v>
      </c>
      <c r="E3" s="1">
        <v>54</v>
      </c>
      <c r="H3" s="2"/>
      <c r="M3" s="3"/>
      <c r="N3" s="3"/>
    </row>
    <row r="4" spans="1:14" ht="9.75" customHeight="1" x14ac:dyDescent="0.2">
      <c r="A4" s="12" t="s">
        <v>151</v>
      </c>
      <c r="B4" s="15" t="s">
        <v>20</v>
      </c>
      <c r="C4" s="7">
        <v>6</v>
      </c>
      <c r="D4" s="29"/>
      <c r="E4" s="5"/>
      <c r="H4" s="2"/>
      <c r="M4" s="3"/>
      <c r="N4" s="3"/>
    </row>
    <row r="5" spans="1:14" ht="9.75" customHeight="1" x14ac:dyDescent="0.2">
      <c r="A5" s="13"/>
      <c r="D5" s="22" t="s">
        <v>5</v>
      </c>
      <c r="E5" s="18"/>
      <c r="F5" s="1" t="str">
        <f>IF(E3=E7," ",IF(E3&gt;E7,D3,D7))</f>
        <v>Bellwood-Antis</v>
      </c>
      <c r="G5" s="1">
        <v>33</v>
      </c>
      <c r="H5" s="2"/>
      <c r="M5" s="3"/>
      <c r="N5" s="3"/>
    </row>
    <row r="6" spans="1:14" ht="9.75" customHeight="1" x14ac:dyDescent="0.2">
      <c r="A6" s="10" t="s">
        <v>55</v>
      </c>
      <c r="B6" s="13" t="s">
        <v>17</v>
      </c>
      <c r="C6" s="1">
        <v>45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Bishop McCort</v>
      </c>
      <c r="E7" s="7">
        <v>3</v>
      </c>
      <c r="F7" s="2"/>
      <c r="G7" s="8"/>
      <c r="H7" s="2"/>
      <c r="M7" s="3"/>
      <c r="N7" s="3"/>
    </row>
    <row r="8" spans="1:14" ht="9.75" customHeight="1" x14ac:dyDescent="0.2">
      <c r="A8" s="12" t="s">
        <v>152</v>
      </c>
      <c r="B8" s="15" t="s">
        <v>17</v>
      </c>
      <c r="C8" s="7">
        <v>6</v>
      </c>
      <c r="D8" s="2"/>
      <c r="F8" s="25" t="s">
        <v>174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170</v>
      </c>
      <c r="G9" s="18" t="s">
        <v>184</v>
      </c>
      <c r="H9" s="1" t="str">
        <f>IF(G5=G13," ",IF(G5&gt;G13,F5,F13))</f>
        <v>Bellwood-Antis</v>
      </c>
      <c r="I9" s="6">
        <v>19</v>
      </c>
      <c r="M9" s="3"/>
      <c r="N9" s="3"/>
    </row>
    <row r="10" spans="1:14" ht="9.75" customHeight="1" x14ac:dyDescent="0.2">
      <c r="A10" s="10" t="s">
        <v>153</v>
      </c>
      <c r="B10" s="13" t="s">
        <v>28</v>
      </c>
      <c r="C10" s="1">
        <v>28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Delone Catholic</v>
      </c>
      <c r="E11" s="1">
        <v>28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154</v>
      </c>
      <c r="B12" s="15" t="s">
        <v>62</v>
      </c>
      <c r="C12" s="7">
        <v>16</v>
      </c>
      <c r="D12" s="29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</v>
      </c>
      <c r="E13" s="8"/>
      <c r="F13" s="6" t="str">
        <f>IF(E11=E15," ",IF(E11&gt;E15,D11,D15))</f>
        <v>Delone Catholic</v>
      </c>
      <c r="G13" s="7">
        <v>26</v>
      </c>
      <c r="H13" s="9"/>
      <c r="I13" s="8"/>
      <c r="M13" s="3"/>
      <c r="N13" s="3"/>
    </row>
    <row r="14" spans="1:14" ht="9.75" customHeight="1" x14ac:dyDescent="0.2">
      <c r="A14" s="10" t="s">
        <v>56</v>
      </c>
      <c r="B14" s="13" t="s">
        <v>28</v>
      </c>
      <c r="C14" s="1">
        <v>21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/>
      <c r="D15" s="6" t="str">
        <f>IF(C14=C16," ",IF(C14&gt;C16,A14,A16))</f>
        <v>Steelton-Highspire</v>
      </c>
      <c r="E15" s="7">
        <v>13</v>
      </c>
      <c r="F15" s="2"/>
      <c r="H15" s="9"/>
      <c r="I15" s="8"/>
      <c r="M15" s="3"/>
      <c r="N15" s="3"/>
    </row>
    <row r="16" spans="1:14" ht="9.75" customHeight="1" x14ac:dyDescent="0.2">
      <c r="A16" s="12" t="s">
        <v>57</v>
      </c>
      <c r="B16" s="15" t="s">
        <v>28</v>
      </c>
      <c r="C16" s="7">
        <v>0</v>
      </c>
      <c r="D16" s="2"/>
      <c r="F16" s="2"/>
      <c r="H16" s="25" t="s">
        <v>189</v>
      </c>
      <c r="I16" s="8"/>
      <c r="M16" s="3"/>
      <c r="N16" s="3"/>
    </row>
    <row r="17" spans="1:14" ht="9.75" customHeight="1" x14ac:dyDescent="0.2">
      <c r="H17" s="25" t="s">
        <v>170</v>
      </c>
      <c r="I17" s="8"/>
      <c r="J17" s="6" t="str">
        <f>IF(I9=I25," ",IF(I9&gt;I25,H9,H25))</f>
        <v>Dunmore</v>
      </c>
      <c r="K17" s="6">
        <v>0</v>
      </c>
      <c r="M17" s="3"/>
      <c r="N17" s="3"/>
    </row>
    <row r="18" spans="1:14" ht="9.75" customHeight="1" x14ac:dyDescent="0.2">
      <c r="A18" s="10" t="s">
        <v>155</v>
      </c>
      <c r="B18" s="13" t="s">
        <v>16</v>
      </c>
      <c r="C18" s="1">
        <v>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8</v>
      </c>
      <c r="B19" s="11"/>
      <c r="C19" s="17"/>
      <c r="D19" s="1" t="str">
        <f>IF(C18=C20," ",IF(C18&gt;C20,A18,A20))</f>
        <v>Dunmore</v>
      </c>
      <c r="E19" s="1">
        <v>35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48</v>
      </c>
      <c r="B20" s="15" t="s">
        <v>19</v>
      </c>
      <c r="C20" s="7">
        <v>7</v>
      </c>
      <c r="D20" s="29" t="s">
        <v>169</v>
      </c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170</v>
      </c>
      <c r="E21" s="8"/>
      <c r="F21" s="1" t="str">
        <f>IF(E19=E23," ",IF(E19&gt;E23,D19,D23))</f>
        <v>Dunmore</v>
      </c>
      <c r="G21" s="1">
        <v>34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54</v>
      </c>
      <c r="B22" s="13" t="s">
        <v>16</v>
      </c>
      <c r="C22" s="1">
        <v>47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7</v>
      </c>
      <c r="B23" s="11"/>
      <c r="C23" s="5"/>
      <c r="D23" s="6" t="str">
        <f>IF(C22=C24," ",IF(C22&gt;C24,A22,A24))</f>
        <v>Southern Columbia</v>
      </c>
      <c r="E23" s="7">
        <v>29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156</v>
      </c>
      <c r="B24" s="15" t="s">
        <v>19</v>
      </c>
      <c r="C24" s="7">
        <v>12</v>
      </c>
      <c r="D24" s="2"/>
      <c r="F24" s="25" t="s">
        <v>169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170</v>
      </c>
      <c r="G25" s="8"/>
      <c r="H25" s="6" t="str">
        <f>IF(G21=G29," ",IF(G21&gt;G29,F21,F29))</f>
        <v>Dunmore</v>
      </c>
      <c r="I25" s="7">
        <v>40</v>
      </c>
      <c r="J25" s="9"/>
      <c r="K25" s="8"/>
      <c r="M25" s="3"/>
      <c r="N25" s="3"/>
    </row>
    <row r="26" spans="1:14" ht="9.75" customHeight="1" x14ac:dyDescent="0.2">
      <c r="A26" s="10" t="s">
        <v>80</v>
      </c>
      <c r="B26" s="13" t="s">
        <v>27</v>
      </c>
      <c r="C26" s="1">
        <v>24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12</v>
      </c>
      <c r="B27" s="11"/>
      <c r="C27" s="5"/>
      <c r="D27" s="1" t="str">
        <f>IF(C26=C28," ",IF(C26&gt;C28,A26,A28))</f>
        <v>Bristol</v>
      </c>
      <c r="E27" s="1">
        <v>20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157</v>
      </c>
      <c r="B28" s="15" t="s">
        <v>167</v>
      </c>
      <c r="C28" s="7">
        <v>27</v>
      </c>
      <c r="D28" s="29" t="s">
        <v>181</v>
      </c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168</v>
      </c>
      <c r="E29" s="18"/>
      <c r="F29" s="6" t="str">
        <f>IF(E27=E31," ",IF(E27&gt;E31,D27,D31))</f>
        <v>Bristol</v>
      </c>
      <c r="G29" s="7">
        <v>12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158</v>
      </c>
      <c r="B30" s="13" t="s">
        <v>16</v>
      </c>
      <c r="C30" s="1">
        <v>48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14</v>
      </c>
      <c r="B31" s="11"/>
      <c r="C31" s="5"/>
      <c r="D31" s="6" t="str">
        <f>IF(C30=C32," ",IF(C30&gt;C32,A30,A32))</f>
        <v>Williams Valley</v>
      </c>
      <c r="E31" s="7">
        <v>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159</v>
      </c>
      <c r="B32" s="15" t="s">
        <v>19</v>
      </c>
      <c r="C32" s="7">
        <v>0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97</v>
      </c>
      <c r="K33" s="8"/>
      <c r="L33" s="6" t="str">
        <f>IF(K17=K49," ",IF(K17&gt;K49,J17,J49))</f>
        <v>Clairton</v>
      </c>
      <c r="M33" s="3"/>
      <c r="N33" s="3"/>
      <c r="O33" s="3"/>
    </row>
    <row r="34" spans="1:15" ht="9.75" customHeight="1" x14ac:dyDescent="0.2">
      <c r="A34" s="10" t="s">
        <v>68</v>
      </c>
      <c r="B34" s="13" t="s">
        <v>18</v>
      </c>
      <c r="C34" s="1">
        <v>20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1" t="str">
        <f>IF(C34=C36," ",IF(C34&gt;C36,A34,A36))</f>
        <v>North Star</v>
      </c>
      <c r="E35" s="1">
        <v>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89</v>
      </c>
      <c r="B36" s="15" t="s">
        <v>20</v>
      </c>
      <c r="C36" s="7">
        <v>21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13</v>
      </c>
      <c r="E37" s="18"/>
      <c r="F37" s="1" t="str">
        <f>IF(E35=E39," ",IF(E35&gt;E39,D35,D39))</f>
        <v>Berlin-Brothersvalley</v>
      </c>
      <c r="G37" s="1">
        <v>0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149</v>
      </c>
      <c r="B38" s="13" t="s">
        <v>20</v>
      </c>
      <c r="C38" s="1">
        <v>20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17"/>
      <c r="D39" s="6" t="str">
        <f>IF(C38=C40," ",IF(C38&gt;C40,A38,A40))</f>
        <v>Berlin-Brothersvalley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67</v>
      </c>
      <c r="B40" s="15" t="s">
        <v>18</v>
      </c>
      <c r="C40" s="7">
        <v>40</v>
      </c>
      <c r="D40" s="2"/>
      <c r="F40" s="25" t="s">
        <v>179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170</v>
      </c>
      <c r="G41" s="18"/>
      <c r="H41" s="1" t="str">
        <f>IF(G37=G45," ",IF(G37&gt;G45,F37,F45))</f>
        <v>Clairton</v>
      </c>
      <c r="I41" s="6">
        <v>44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52</v>
      </c>
      <c r="B42" s="13" t="s">
        <v>16</v>
      </c>
      <c r="C42" s="1">
        <v>37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Clairton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160</v>
      </c>
      <c r="B44" s="15" t="s">
        <v>19</v>
      </c>
      <c r="C44" s="7">
        <v>7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2</v>
      </c>
      <c r="E45" s="8"/>
      <c r="F45" s="6" t="str">
        <f>IF(E43=E47," ",IF(E43&gt;E47,D43,D47))</f>
        <v>Clairton</v>
      </c>
      <c r="G45" s="7">
        <v>53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161</v>
      </c>
      <c r="B46" s="13" t="s">
        <v>19</v>
      </c>
      <c r="C46" s="1">
        <v>34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Sto-Rox</v>
      </c>
      <c r="E47" s="7">
        <v>21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162</v>
      </c>
      <c r="B48" s="15" t="s">
        <v>20</v>
      </c>
      <c r="C48" s="7">
        <v>20</v>
      </c>
      <c r="D48" s="2"/>
      <c r="F48" s="2"/>
      <c r="H48" s="25" t="s">
        <v>188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170</v>
      </c>
      <c r="I49" s="20"/>
      <c r="J49" s="6" t="str">
        <f>IF(I41=I57," ",IF(I41&gt;I57,H41,H57))</f>
        <v>Clairton</v>
      </c>
      <c r="K49" s="7">
        <v>20</v>
      </c>
      <c r="L49" s="2"/>
      <c r="M49" s="3"/>
      <c r="N49" s="9"/>
      <c r="O49" s="3"/>
    </row>
    <row r="50" spans="1:15" ht="9.75" customHeight="1" x14ac:dyDescent="0.2">
      <c r="A50" s="10" t="s">
        <v>163</v>
      </c>
      <c r="B50" s="13" t="s">
        <v>25</v>
      </c>
      <c r="C50" s="1">
        <v>48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Port Allegheny</v>
      </c>
      <c r="E51" s="1">
        <v>47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164</v>
      </c>
      <c r="B52" s="15" t="s">
        <v>31</v>
      </c>
      <c r="C52" s="7">
        <v>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</v>
      </c>
      <c r="E53" s="18"/>
      <c r="F53" s="1" t="str">
        <f>IF(E51=E55," ",IF(E51&gt;E55,D51,D55))</f>
        <v>Port Allegheny</v>
      </c>
      <c r="G53" s="1">
        <v>28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65</v>
      </c>
      <c r="B54" s="13" t="s">
        <v>20</v>
      </c>
      <c r="C54" s="1">
        <v>14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Clarion</v>
      </c>
      <c r="E55" s="7">
        <v>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165</v>
      </c>
      <c r="B56" s="15" t="s">
        <v>16</v>
      </c>
      <c r="C56" s="7">
        <v>35</v>
      </c>
      <c r="D56" s="2"/>
      <c r="F56" s="22" t="s">
        <v>178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170</v>
      </c>
      <c r="G57" s="8"/>
      <c r="H57" s="1" t="str">
        <f>IF(G53=G61," ",IF(G53&gt;G61,F53,F61))</f>
        <v>Port Allegheny</v>
      </c>
      <c r="I57" s="7">
        <v>12</v>
      </c>
      <c r="L57" s="2"/>
      <c r="M57" s="3"/>
      <c r="N57" s="9"/>
      <c r="O57" s="3"/>
    </row>
    <row r="58" spans="1:15" ht="9.75" customHeight="1" x14ac:dyDescent="0.2">
      <c r="A58" s="10" t="s">
        <v>166</v>
      </c>
      <c r="B58" s="13" t="s">
        <v>20</v>
      </c>
      <c r="C58" s="1">
        <v>42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West Middlesex</v>
      </c>
      <c r="E59" s="1">
        <v>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53</v>
      </c>
      <c r="B60" s="15" t="s">
        <v>26</v>
      </c>
      <c r="C60" s="7">
        <v>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3</v>
      </c>
      <c r="E61" s="18"/>
      <c r="F61" s="6" t="str">
        <f>IF(E59=E63," ",IF(E59&gt;E63,D59,D63))</f>
        <v>Sharpsville</v>
      </c>
      <c r="G61" s="7">
        <v>21</v>
      </c>
      <c r="H61" s="2"/>
      <c r="L61" s="2"/>
      <c r="M61" s="3"/>
      <c r="N61" s="9"/>
      <c r="O61" s="3"/>
    </row>
    <row r="62" spans="1:15" ht="9.75" customHeight="1" x14ac:dyDescent="0.2">
      <c r="A62" s="10" t="s">
        <v>90</v>
      </c>
      <c r="B62" s="13" t="s">
        <v>33</v>
      </c>
      <c r="C62" s="1">
        <v>34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17"/>
      <c r="D63" s="6" t="str">
        <f>IF(C62=C64," ",IF(C62&gt;C64,A62,A64))</f>
        <v>Sharpsville</v>
      </c>
      <c r="E63" s="7">
        <v>28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66</v>
      </c>
      <c r="B64" s="15" t="s">
        <v>18</v>
      </c>
      <c r="C64" s="7">
        <v>41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  AAAA</vt:lpstr>
      <vt:lpstr>2012  AAA</vt:lpstr>
      <vt:lpstr>2012  AA</vt:lpstr>
      <vt:lpstr>2012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2012-11-22T21:50:54Z</cp:lastPrinted>
  <dcterms:created xsi:type="dcterms:W3CDTF">1998-02-04T06:41:48Z</dcterms:created>
  <dcterms:modified xsi:type="dcterms:W3CDTF">2012-12-29T20:47:21Z</dcterms:modified>
</cp:coreProperties>
</file>