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1997  AAAA" sheetId="8" r:id="rId1"/>
    <sheet name="1997  AAA" sheetId="9" r:id="rId2"/>
    <sheet name="1997  AA" sheetId="10" r:id="rId3"/>
    <sheet name="1997  A" sheetId="11" r:id="rId4"/>
  </sheets>
  <calcPr calcId="145621"/>
</workbook>
</file>

<file path=xl/calcChain.xml><?xml version="1.0" encoding="utf-8"?>
<calcChain xmlns="http://schemas.openxmlformats.org/spreadsheetml/2006/main">
  <c r="D7" i="8" l="1"/>
  <c r="D63" i="11"/>
  <c r="D59" i="11"/>
  <c r="F61" i="11" s="1"/>
  <c r="D51" i="11"/>
  <c r="F53" i="11" s="1"/>
  <c r="H57" i="11" s="1"/>
  <c r="D55" i="11"/>
  <c r="D35" i="11"/>
  <c r="F37" i="11" s="1"/>
  <c r="D39" i="11"/>
  <c r="D43" i="11"/>
  <c r="F45" i="11" s="1"/>
  <c r="D47" i="11"/>
  <c r="D31" i="11"/>
  <c r="D27" i="11"/>
  <c r="F29" i="11" s="1"/>
  <c r="D19" i="11"/>
  <c r="D23" i="11"/>
  <c r="F21" i="11"/>
  <c r="D3" i="11"/>
  <c r="F5" i="11" s="1"/>
  <c r="H9" i="11" s="1"/>
  <c r="J17" i="11" s="1"/>
  <c r="D7" i="11"/>
  <c r="D11" i="11"/>
  <c r="F13" i="11" s="1"/>
  <c r="D15" i="11"/>
  <c r="D35" i="10"/>
  <c r="F37" i="10"/>
  <c r="D31" i="10"/>
  <c r="D27" i="10"/>
  <c r="F29" i="10" s="1"/>
  <c r="D63" i="10"/>
  <c r="D59" i="10"/>
  <c r="F61" i="10" s="1"/>
  <c r="D51" i="10"/>
  <c r="D55" i="10"/>
  <c r="F53" i="10"/>
  <c r="D39" i="10"/>
  <c r="D43" i="10"/>
  <c r="F45" i="10" s="1"/>
  <c r="H41" i="10" s="1"/>
  <c r="J49" i="10" s="1"/>
  <c r="L33" i="10" s="1"/>
  <c r="D47" i="10"/>
  <c r="D3" i="10"/>
  <c r="F5" i="10" s="1"/>
  <c r="H9" i="10" s="1"/>
  <c r="D7" i="10"/>
  <c r="D11" i="10"/>
  <c r="D15" i="10"/>
  <c r="F13" i="10"/>
  <c r="D19" i="10"/>
  <c r="F21" i="10" s="1"/>
  <c r="H25" i="10" s="1"/>
  <c r="J17" i="10" s="1"/>
  <c r="D23" i="10"/>
  <c r="D63" i="9"/>
  <c r="D59" i="9"/>
  <c r="F61" i="9"/>
  <c r="D51" i="9"/>
  <c r="D55" i="9"/>
  <c r="F53" i="9"/>
  <c r="H57" i="9" s="1"/>
  <c r="D35" i="9"/>
  <c r="D39" i="9"/>
  <c r="F37" i="9"/>
  <c r="D43" i="9"/>
  <c r="F45" i="9" s="1"/>
  <c r="D47" i="9"/>
  <c r="D19" i="9"/>
  <c r="F21" i="9" s="1"/>
  <c r="H25" i="9" s="1"/>
  <c r="D23" i="9"/>
  <c r="D27" i="9"/>
  <c r="D31" i="9"/>
  <c r="F29" i="9"/>
  <c r="D3" i="9"/>
  <c r="F5" i="9" s="1"/>
  <c r="H9" i="9" s="1"/>
  <c r="J17" i="9" s="1"/>
  <c r="L33" i="9" s="1"/>
  <c r="D7" i="9"/>
  <c r="D11" i="9"/>
  <c r="D15" i="9"/>
  <c r="F13" i="9"/>
  <c r="D35" i="8"/>
  <c r="F37" i="8"/>
  <c r="D31" i="8"/>
  <c r="D27" i="8"/>
  <c r="F29" i="8" s="1"/>
  <c r="H25" i="8" s="1"/>
  <c r="J17" i="8" s="1"/>
  <c r="L33" i="8" s="1"/>
  <c r="D3" i="8"/>
  <c r="D11" i="8"/>
  <c r="F13" i="8" s="1"/>
  <c r="D15" i="8"/>
  <c r="D19" i="8"/>
  <c r="D23" i="8"/>
  <c r="D39" i="8"/>
  <c r="D43" i="8"/>
  <c r="F45" i="8" s="1"/>
  <c r="H41" i="8" s="1"/>
  <c r="J49" i="8" s="1"/>
  <c r="D47" i="8"/>
  <c r="D51" i="8"/>
  <c r="F53" i="8" s="1"/>
  <c r="H57" i="8" s="1"/>
  <c r="D55" i="8"/>
  <c r="D59" i="8"/>
  <c r="F61" i="8" s="1"/>
  <c r="D63" i="8"/>
  <c r="F5" i="8"/>
  <c r="F21" i="8"/>
  <c r="H41" i="9" l="1"/>
  <c r="J49" i="9" s="1"/>
  <c r="H25" i="11"/>
  <c r="H41" i="11"/>
  <c r="J49" i="11" s="1"/>
  <c r="L33" i="11" s="1"/>
  <c r="H9" i="8"/>
  <c r="H57" i="10"/>
</calcChain>
</file>

<file path=xl/sharedStrings.xml><?xml version="1.0" encoding="utf-8"?>
<sst xmlns="http://schemas.openxmlformats.org/spreadsheetml/2006/main" count="210" uniqueCount="165">
  <si>
    <t>District 3</t>
  </si>
  <si>
    <t>District 4-1</t>
  </si>
  <si>
    <t>District 2-1</t>
  </si>
  <si>
    <t>District 11-1</t>
  </si>
  <si>
    <t>District 7</t>
  </si>
  <si>
    <t>District 5-6</t>
  </si>
  <si>
    <t>District 10</t>
  </si>
  <si>
    <t>District 9</t>
  </si>
  <si>
    <t>District 4-11</t>
  </si>
  <si>
    <t>District 2-11</t>
  </si>
  <si>
    <t>District 1-11</t>
  </si>
  <si>
    <t>District 8</t>
  </si>
  <si>
    <t>District 11</t>
  </si>
  <si>
    <t>District 6-9</t>
  </si>
  <si>
    <t>Manheim Central</t>
  </si>
  <si>
    <t>Central Dauphin</t>
  </si>
  <si>
    <t>Camp Hill</t>
  </si>
  <si>
    <t>North Allegheny</t>
  </si>
  <si>
    <t>West Allegheny</t>
  </si>
  <si>
    <t>Blackhawk</t>
  </si>
  <si>
    <t>Washington</t>
  </si>
  <si>
    <t>South Park</t>
  </si>
  <si>
    <t>North Catholic</t>
  </si>
  <si>
    <t>Riverview</t>
  </si>
  <si>
    <t>Fort Cherry</t>
  </si>
  <si>
    <t>Farrell</t>
  </si>
  <si>
    <t>Rochester</t>
  </si>
  <si>
    <t>Sharon</t>
  </si>
  <si>
    <t>Sharpsville</t>
  </si>
  <si>
    <t>Huntingdon</t>
  </si>
  <si>
    <t>Thomas Jefferson</t>
  </si>
  <si>
    <t>Greenville</t>
  </si>
  <si>
    <t>Wilmington</t>
  </si>
  <si>
    <t>Erie McDowell</t>
  </si>
  <si>
    <t>Downingtown</t>
  </si>
  <si>
    <t>Williamsport</t>
  </si>
  <si>
    <t>Abington Heights</t>
  </si>
  <si>
    <t>Parkland</t>
  </si>
  <si>
    <t>Whitehall</t>
  </si>
  <si>
    <t>Strath Haven</t>
  </si>
  <si>
    <t>Upper Merion</t>
  </si>
  <si>
    <t>Lehighton</t>
  </si>
  <si>
    <t>Milton</t>
  </si>
  <si>
    <t>Berwick</t>
  </si>
  <si>
    <t>Northwestern Lehigh</t>
  </si>
  <si>
    <t>St. Pius X</t>
  </si>
  <si>
    <t>Riverside</t>
  </si>
  <si>
    <t>Southern Columbia</t>
  </si>
  <si>
    <t>Muncy</t>
  </si>
  <si>
    <t>Karns City</t>
  </si>
  <si>
    <t>Clearfield</t>
  </si>
  <si>
    <t>Dallas</t>
  </si>
  <si>
    <t>State College</t>
  </si>
  <si>
    <t>DuBois</t>
  </si>
  <si>
    <t>Altoona</t>
  </si>
  <si>
    <t>Indian Valley</t>
  </si>
  <si>
    <t>Bellwood-Antis</t>
  </si>
  <si>
    <t>Forest Hills</t>
  </si>
  <si>
    <t>Perry</t>
  </si>
  <si>
    <t xml:space="preserve"> </t>
  </si>
  <si>
    <t>OT</t>
  </si>
  <si>
    <t>Wilson</t>
  </si>
  <si>
    <t>Cedar Crest</t>
  </si>
  <si>
    <t>South Western</t>
  </si>
  <si>
    <t>Allentown Dieruff</t>
  </si>
  <si>
    <t>Nazereth</t>
  </si>
  <si>
    <t>Wyoming Valley West</t>
  </si>
  <si>
    <t>Hazleton</t>
  </si>
  <si>
    <t>Central Bucks West</t>
  </si>
  <si>
    <t>Hatboro-Horsham</t>
  </si>
  <si>
    <t>Plymouth-Whitemarsh</t>
  </si>
  <si>
    <t>Connellsville</t>
  </si>
  <si>
    <t>Penn-Trafford</t>
  </si>
  <si>
    <t>Fox Chapel</t>
  </si>
  <si>
    <t>District 2-4</t>
  </si>
  <si>
    <t>District 1</t>
  </si>
  <si>
    <t>Seneca Valley</t>
  </si>
  <si>
    <t>Mount Lebanon</t>
  </si>
  <si>
    <t>Upper St. Clair</t>
  </si>
  <si>
    <t>Hempfield</t>
  </si>
  <si>
    <t>Erie Central</t>
  </si>
  <si>
    <t>Schenley</t>
  </si>
  <si>
    <t>Mansion Park, Altoona</t>
  </si>
  <si>
    <t>Upper Perkiomen</t>
  </si>
  <si>
    <t>Lansdale Catholic</t>
  </si>
  <si>
    <t>Wyoming Area</t>
  </si>
  <si>
    <t>Allentown Central Catholic</t>
  </si>
  <si>
    <t>Danville</t>
  </si>
  <si>
    <t>Jersey Shore</t>
  </si>
  <si>
    <t>Exeter</t>
  </si>
  <si>
    <t>Cocalico</t>
  </si>
  <si>
    <t>Conestoga Valley</t>
  </si>
  <si>
    <t>Grove City</t>
  </si>
  <si>
    <t>Central Cambria</t>
  </si>
  <si>
    <t>Bald Eagle Area</t>
  </si>
  <si>
    <t>Ellwood City</t>
  </si>
  <si>
    <t>Brownsville</t>
  </si>
  <si>
    <t>Steel Valley</t>
  </si>
  <si>
    <t>Belle Vernon</t>
  </si>
  <si>
    <t>Milton Hershey</t>
  </si>
  <si>
    <t>Bishop McDevitt</t>
  </si>
  <si>
    <t>West York</t>
  </si>
  <si>
    <t>Littlestown</t>
  </si>
  <si>
    <t>North Schuylkill</t>
  </si>
  <si>
    <t>Marian Catholic</t>
  </si>
  <si>
    <t>Catasaqua</t>
  </si>
  <si>
    <t>Wilkes-Barre GAR</t>
  </si>
  <si>
    <t>Lake-Lehman</t>
  </si>
  <si>
    <t>Oxford</t>
  </si>
  <si>
    <t>Montrose</t>
  </si>
  <si>
    <t>Mount Carmel</t>
  </si>
  <si>
    <t>Line Mountain</t>
  </si>
  <si>
    <t>South Williamsport</t>
  </si>
  <si>
    <t>Montoursville</t>
  </si>
  <si>
    <t>Shady Side</t>
  </si>
  <si>
    <t>Sto-Rox</t>
  </si>
  <si>
    <t>Jeannette</t>
  </si>
  <si>
    <t>Laurel</t>
  </si>
  <si>
    <t>Center</t>
  </si>
  <si>
    <t>Carlynton</t>
  </si>
  <si>
    <t>Tyrone</t>
  </si>
  <si>
    <t>Bedford</t>
  </si>
  <si>
    <t>Westmont-Hilltop</t>
  </si>
  <si>
    <t>Port Allegheny</t>
  </si>
  <si>
    <t>Shenendoah Valley</t>
  </si>
  <si>
    <t>Minersville</t>
  </si>
  <si>
    <t>Tri-Valley</t>
  </si>
  <si>
    <t>Mid-Valley</t>
  </si>
  <si>
    <t>Bishop O' Reilley</t>
  </si>
  <si>
    <t>Susquehanna</t>
  </si>
  <si>
    <t>Jenkintown</t>
  </si>
  <si>
    <t>Canton</t>
  </si>
  <si>
    <t>Steel-High</t>
  </si>
  <si>
    <t>Holy Name</t>
  </si>
  <si>
    <t>York Catholic</t>
  </si>
  <si>
    <t>Smethport</t>
  </si>
  <si>
    <t>Clarion</t>
  </si>
  <si>
    <t>Cambridge Springs</t>
  </si>
  <si>
    <t>Southern Huntingdon</t>
  </si>
  <si>
    <t>Bishop Guilfoyle</t>
  </si>
  <si>
    <t>West Branch</t>
  </si>
  <si>
    <t>South Side Beaver</t>
  </si>
  <si>
    <t>California</t>
  </si>
  <si>
    <t>Clairton</t>
  </si>
  <si>
    <t>Chartiers-Houston</t>
  </si>
  <si>
    <t>Blue Mountain HS</t>
  </si>
  <si>
    <t>Friday  2:00</t>
  </si>
  <si>
    <t>Saturday  5:00</t>
  </si>
  <si>
    <t>Hersheypark Stadium</t>
  </si>
  <si>
    <t>Saturday 1:00</t>
  </si>
  <si>
    <t>Pitt Stadium</t>
  </si>
  <si>
    <t>Saturday  12:00</t>
  </si>
  <si>
    <t>Friday  7:00</t>
  </si>
  <si>
    <t>Bethlehem Liberty HS</t>
  </si>
  <si>
    <t>South Stadium, Pittsburgh</t>
  </si>
  <si>
    <t>Parkland HS</t>
  </si>
  <si>
    <t>Memorial Stadium, Wilkes-Barre</t>
  </si>
  <si>
    <t>Bye</t>
  </si>
  <si>
    <t>Saturday  2:00</t>
  </si>
  <si>
    <t>Saturday  11:00</t>
  </si>
  <si>
    <t>Saturday  7:00</t>
  </si>
  <si>
    <t>Saturday  1:00</t>
  </si>
  <si>
    <t>Coatesville Area HS</t>
  </si>
  <si>
    <t>Veterans Stadium, Erie</t>
  </si>
  <si>
    <t>Kemp Memorial Stadium, Shamokin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</si>
</sst>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61</v>
      </c>
      <c r="C2" s="1">
        <v>0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Central Dauphin</v>
      </c>
      <c r="E3" s="1">
        <v>52</v>
      </c>
      <c r="H3" s="13"/>
      <c r="M3" s="3"/>
      <c r="N3" s="3"/>
    </row>
    <row r="4" spans="1:14" ht="9.75" customHeight="1" x14ac:dyDescent="0.2">
      <c r="A4" s="12" t="s">
        <v>15</v>
      </c>
      <c r="B4" s="15"/>
      <c r="C4" s="7">
        <v>44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0</v>
      </c>
      <c r="E5" s="8"/>
      <c r="F5" s="10" t="str">
        <f>IF(E3=E7," ",IF(E3&gt;E7,D3,D7))</f>
        <v>Central Dauphin</v>
      </c>
      <c r="G5" s="1">
        <v>38</v>
      </c>
      <c r="H5" s="13"/>
      <c r="M5" s="3"/>
      <c r="N5" s="3"/>
    </row>
    <row r="6" spans="1:14" ht="9.75" customHeight="1" x14ac:dyDescent="0.2">
      <c r="A6" s="10" t="s">
        <v>62</v>
      </c>
      <c r="C6" s="1">
        <v>14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Cedar Crest</v>
      </c>
      <c r="E7" s="7">
        <v>31</v>
      </c>
      <c r="F7" s="13"/>
      <c r="G7" s="8"/>
      <c r="H7" s="13"/>
      <c r="M7" s="3"/>
      <c r="N7" s="3"/>
    </row>
    <row r="8" spans="1:14" ht="9.75" customHeight="1" x14ac:dyDescent="0.2">
      <c r="A8" s="12" t="s">
        <v>63</v>
      </c>
      <c r="B8" s="15"/>
      <c r="C8" s="7">
        <v>6</v>
      </c>
      <c r="D8" s="13"/>
      <c r="F8" s="25" t="s">
        <v>148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149</v>
      </c>
      <c r="G9" s="8"/>
      <c r="H9" s="10" t="str">
        <f>IF(G5=G13," ",IF(G5&gt;G13,F5,F13))</f>
        <v>Central Dauphin</v>
      </c>
      <c r="I9" s="6">
        <v>24</v>
      </c>
      <c r="M9" s="3"/>
      <c r="N9" s="3"/>
    </row>
    <row r="10" spans="1:14" ht="9.75" customHeight="1" x14ac:dyDescent="0.2">
      <c r="A10" s="10" t="s">
        <v>37</v>
      </c>
      <c r="C10" s="1">
        <v>36</v>
      </c>
      <c r="D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Parkland</v>
      </c>
      <c r="E11" s="1">
        <v>10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64</v>
      </c>
      <c r="B12" s="15"/>
      <c r="C12" s="7">
        <v>8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12</v>
      </c>
      <c r="E13" s="8"/>
      <c r="F13" s="12" t="str">
        <f>IF(E11=E15," ",IF(E11&gt;E15,D11,D15))</f>
        <v>Whitehall</v>
      </c>
      <c r="G13" s="7">
        <v>14</v>
      </c>
      <c r="H13" s="16"/>
      <c r="I13" s="8"/>
      <c r="M13" s="3"/>
      <c r="N13" s="3"/>
    </row>
    <row r="14" spans="1:14" ht="9.75" customHeight="1" x14ac:dyDescent="0.2">
      <c r="A14" s="10" t="s">
        <v>38</v>
      </c>
      <c r="C14" s="1">
        <v>36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Whitehall</v>
      </c>
      <c r="E15" s="7">
        <v>21</v>
      </c>
      <c r="F15" s="13"/>
      <c r="H15" s="16"/>
      <c r="I15" s="8"/>
      <c r="M15" s="3"/>
      <c r="N15" s="3"/>
    </row>
    <row r="16" spans="1:14" ht="9.75" customHeight="1" x14ac:dyDescent="0.2">
      <c r="A16" s="12" t="s">
        <v>65</v>
      </c>
      <c r="B16" s="15"/>
      <c r="C16" s="7">
        <v>0</v>
      </c>
      <c r="D16" s="13"/>
      <c r="F16" s="13"/>
      <c r="H16" s="25" t="s">
        <v>148</v>
      </c>
      <c r="I16" s="8"/>
      <c r="M16" s="3"/>
      <c r="N16" s="3"/>
    </row>
    <row r="17" spans="1:14" ht="9.75" customHeight="1" x14ac:dyDescent="0.2">
      <c r="H17" s="26" t="s">
        <v>161</v>
      </c>
      <c r="I17" s="18" t="s">
        <v>60</v>
      </c>
      <c r="J17" s="12" t="str">
        <f>IF(I9=I25," ",IF(I9&gt;I25,H9,H25))</f>
        <v>Central Bucks West</v>
      </c>
      <c r="K17" s="6">
        <v>44</v>
      </c>
      <c r="M17" s="3"/>
      <c r="N17" s="3"/>
    </row>
    <row r="18" spans="1:14" ht="9.75" customHeight="1" x14ac:dyDescent="0.2">
      <c r="A18" s="10" t="s">
        <v>66</v>
      </c>
      <c r="C18" s="1">
        <v>68</v>
      </c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Wyoming Valley West</v>
      </c>
      <c r="E19" s="1">
        <v>43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67</v>
      </c>
      <c r="B20" s="15"/>
      <c r="C20" s="7">
        <v>35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74</v>
      </c>
      <c r="E21" s="8"/>
      <c r="F21" s="10" t="str">
        <f>IF(E19=E23," ",IF(E19&gt;E23,D19,D23))</f>
        <v>Wyoming Valley West</v>
      </c>
      <c r="G21" s="1">
        <v>21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36</v>
      </c>
      <c r="C22" s="1">
        <v>22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Williamsport</v>
      </c>
      <c r="E23" s="7">
        <v>14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35</v>
      </c>
      <c r="B24" s="15"/>
      <c r="C24" s="7">
        <v>28</v>
      </c>
      <c r="D24" s="13"/>
      <c r="F24" s="25" t="s">
        <v>156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161</v>
      </c>
      <c r="G25" s="8"/>
      <c r="H25" s="12" t="str">
        <f>IF(G21=G29," ",IF(G21&gt;G29,F21,F29))</f>
        <v>Central Bucks West</v>
      </c>
      <c r="I25" s="7">
        <v>27</v>
      </c>
      <c r="J25" s="16"/>
      <c r="K25" s="8"/>
      <c r="M25" s="3"/>
      <c r="N25" s="3"/>
    </row>
    <row r="26" spans="1:14" ht="9.75" customHeight="1" x14ac:dyDescent="0.2">
      <c r="A26" s="10" t="s">
        <v>68</v>
      </c>
      <c r="C26" s="1">
        <v>41</v>
      </c>
      <c r="D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Central Bucks West</v>
      </c>
      <c r="E27" s="1">
        <v>36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69</v>
      </c>
      <c r="B28" s="15"/>
      <c r="C28" s="7">
        <v>8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75</v>
      </c>
      <c r="E29" s="18"/>
      <c r="F29" s="12" t="str">
        <f>IF(E27=E31," ",IF(E27&gt;E31,D27,D31))</f>
        <v>Central Bucks West</v>
      </c>
      <c r="G29" s="7">
        <v>42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34</v>
      </c>
      <c r="C30" s="1">
        <v>24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Plymouth-Whitemarsh</v>
      </c>
      <c r="E31" s="7">
        <v>22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70</v>
      </c>
      <c r="B32" s="15"/>
      <c r="C32" s="7">
        <v>62</v>
      </c>
      <c r="D32" s="13"/>
      <c r="F32" s="13"/>
      <c r="H32" s="13"/>
      <c r="I32" s="3"/>
      <c r="J32" s="25" t="s">
        <v>82</v>
      </c>
      <c r="K32" s="8"/>
      <c r="M32" s="3"/>
      <c r="N32" s="3"/>
    </row>
    <row r="33" spans="1:15" ht="9.75" customHeight="1" x14ac:dyDescent="0.2">
      <c r="H33" s="13"/>
      <c r="J33" s="25" t="s">
        <v>147</v>
      </c>
      <c r="K33" s="24"/>
      <c r="L33" s="12" t="str">
        <f>IF(K17=K49," ",IF(K17&gt;K49,J17,J49))</f>
        <v>Central Bucks West</v>
      </c>
      <c r="M33" s="3"/>
      <c r="N33" s="3"/>
      <c r="O33" s="3"/>
    </row>
    <row r="34" spans="1:15" ht="9.75" customHeight="1" x14ac:dyDescent="0.2">
      <c r="A34" s="10" t="s">
        <v>71</v>
      </c>
      <c r="C34" s="1">
        <v>0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Penn-Trafford</v>
      </c>
      <c r="E35" s="1">
        <v>21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72</v>
      </c>
      <c r="B36" s="15"/>
      <c r="C36" s="7">
        <v>17</v>
      </c>
      <c r="D36" s="1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Penn-Trafford</v>
      </c>
      <c r="G37" s="1">
        <v>27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73</v>
      </c>
      <c r="C38" s="1">
        <v>35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Fox Chapel</v>
      </c>
      <c r="E39" s="7">
        <v>19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17</v>
      </c>
      <c r="B40" s="15"/>
      <c r="C40" s="7">
        <v>0</v>
      </c>
      <c r="D40" s="13"/>
      <c r="F40" s="13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4</v>
      </c>
      <c r="G41" s="24"/>
      <c r="H41" s="10" t="str">
        <f>IF(G37=G45," ",IF(G37&gt;G45,F37,F45))</f>
        <v>Upper St. Clair</v>
      </c>
      <c r="I41" s="6">
        <v>21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76</v>
      </c>
      <c r="C42" s="1">
        <v>27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Seneca Valley</v>
      </c>
      <c r="E43" s="1">
        <v>10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77</v>
      </c>
      <c r="B44" s="15"/>
      <c r="C44" s="7">
        <v>10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E45" s="8"/>
      <c r="F45" s="12" t="str">
        <f>IF(E43=E47," ",IF(E43&gt;E47,D43,D47))</f>
        <v>Upper St. Clair</v>
      </c>
      <c r="G45" s="7">
        <v>28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78</v>
      </c>
      <c r="C46" s="1">
        <v>33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Upper St. Clair</v>
      </c>
      <c r="E47" s="7">
        <v>14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79</v>
      </c>
      <c r="B48" s="15"/>
      <c r="C48" s="7">
        <v>0</v>
      </c>
      <c r="D48" s="13"/>
      <c r="F48" s="13"/>
      <c r="H48" s="25" t="s">
        <v>150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158</v>
      </c>
      <c r="I49" s="20"/>
      <c r="J49" s="12" t="str">
        <f>IF(I41=I57," ",IF(I41&gt;I57,H41,H57))</f>
        <v>Upper St. Clair</v>
      </c>
      <c r="K49" s="7">
        <v>20</v>
      </c>
      <c r="L49" s="13"/>
      <c r="M49" s="3"/>
      <c r="N49" s="9"/>
      <c r="O49" s="3"/>
    </row>
    <row r="50" spans="1:15" ht="9.75" customHeight="1" x14ac:dyDescent="0.2">
      <c r="A50" s="10" t="s">
        <v>54</v>
      </c>
      <c r="C50" s="1">
        <v>21</v>
      </c>
      <c r="H50" s="25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0" t="str">
        <f>IF(C50=C52," ",IF(C50&gt;C52,A50,A52))</f>
        <v>Altoona</v>
      </c>
      <c r="E51" s="1">
        <v>28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53</v>
      </c>
      <c r="B52" s="15"/>
      <c r="C52" s="7">
        <v>0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13</v>
      </c>
      <c r="E53" s="8"/>
      <c r="F53" s="10" t="str">
        <f>IF(E51=E55," ",IF(E51&gt;E55,D51,D55))</f>
        <v>Altoona</v>
      </c>
      <c r="G53" s="1">
        <v>7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52</v>
      </c>
      <c r="C54" s="1">
        <v>49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State College</v>
      </c>
      <c r="E55" s="7">
        <v>16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50</v>
      </c>
      <c r="B56" s="15"/>
      <c r="C56" s="7">
        <v>7</v>
      </c>
      <c r="D56" s="13"/>
      <c r="F56" s="25" t="s">
        <v>82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152</v>
      </c>
      <c r="G57" s="8"/>
      <c r="H57" s="10" t="str">
        <f>IF(G53=G61," ",IF(G53&gt;G61,F53,F61))</f>
        <v>Erie McDowell</v>
      </c>
      <c r="I57" s="7">
        <v>14</v>
      </c>
      <c r="L57" s="13"/>
      <c r="M57" s="3"/>
      <c r="N57" s="9"/>
      <c r="O57" s="3"/>
    </row>
    <row r="58" spans="1:15" ht="9.75" customHeight="1" x14ac:dyDescent="0.2">
      <c r="A58" s="10" t="s">
        <v>33</v>
      </c>
      <c r="C58" s="1">
        <v>21</v>
      </c>
      <c r="D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6</v>
      </c>
      <c r="B59" s="11"/>
      <c r="C59" s="5"/>
      <c r="D59" s="10" t="str">
        <f>IF(C58=C60," ",IF(C58&gt;C60,A58,A60))</f>
        <v>Erie McDowell</v>
      </c>
      <c r="E59" s="1">
        <v>45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80</v>
      </c>
      <c r="B60" s="15"/>
      <c r="C60" s="7">
        <v>7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/>
      <c r="E61" s="18"/>
      <c r="F61" s="12" t="str">
        <f>IF(E59=E63," ",IF(E59&gt;E63,D59,D63))</f>
        <v>Erie McDowell</v>
      </c>
      <c r="G61" s="7">
        <v>10</v>
      </c>
      <c r="H61" s="13"/>
      <c r="L61" s="13"/>
      <c r="M61" s="3"/>
      <c r="N61" s="9"/>
      <c r="O61" s="3"/>
    </row>
    <row r="62" spans="1:15" ht="9.75" customHeight="1" x14ac:dyDescent="0.2">
      <c r="A62" s="10" t="s">
        <v>81</v>
      </c>
      <c r="C62" s="1" t="s">
        <v>59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11</v>
      </c>
      <c r="B63" s="11"/>
      <c r="C63" s="5"/>
      <c r="D63" s="12" t="str">
        <f>IF(C62=C64," ",IF(C62&gt;C64,A62,A64))</f>
        <v>Schenley</v>
      </c>
      <c r="E63" s="7">
        <v>12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157</v>
      </c>
      <c r="B64" s="15"/>
      <c r="C64" s="7"/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&amp;C1997  AAAA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39</v>
      </c>
      <c r="C2" s="1">
        <v>31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Strath Haven</v>
      </c>
      <c r="E3" s="1">
        <v>21</v>
      </c>
      <c r="H3" s="2"/>
      <c r="M3" s="3"/>
      <c r="N3" s="3"/>
    </row>
    <row r="4" spans="1:14" ht="9.75" customHeight="1" x14ac:dyDescent="0.2">
      <c r="A4" s="12" t="s">
        <v>40</v>
      </c>
      <c r="B4" s="15"/>
      <c r="C4" s="7">
        <v>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10</v>
      </c>
      <c r="E5" s="8"/>
      <c r="F5" s="1" t="str">
        <f>IF(E3=E7," ",IF(E3&gt;E7,D3,D7))</f>
        <v>Strath Haven</v>
      </c>
      <c r="G5" s="1">
        <v>0</v>
      </c>
      <c r="H5" s="2"/>
      <c r="M5" s="3"/>
      <c r="N5" s="3"/>
    </row>
    <row r="6" spans="1:14" ht="9.75" customHeight="1" x14ac:dyDescent="0.2">
      <c r="A6" s="10" t="s">
        <v>83</v>
      </c>
      <c r="C6" s="1">
        <v>29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Upper Perkiomen</v>
      </c>
      <c r="E7" s="7">
        <v>10</v>
      </c>
      <c r="F7" s="2"/>
      <c r="G7" s="8"/>
      <c r="H7" s="2"/>
      <c r="M7" s="3"/>
      <c r="N7" s="3"/>
    </row>
    <row r="8" spans="1:14" ht="9.75" customHeight="1" x14ac:dyDescent="0.2">
      <c r="A8" s="12" t="s">
        <v>84</v>
      </c>
      <c r="B8" s="15"/>
      <c r="C8" s="7">
        <v>26</v>
      </c>
      <c r="D8" s="2"/>
      <c r="F8" s="22" t="s">
        <v>162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152</v>
      </c>
      <c r="G9" s="8"/>
      <c r="H9" s="1" t="str">
        <f>IF(G5=G13," ",IF(G5&gt;G13,F5,F13))</f>
        <v>Berwick</v>
      </c>
      <c r="I9" s="6">
        <v>37</v>
      </c>
      <c r="M9" s="3"/>
      <c r="N9" s="3"/>
    </row>
    <row r="10" spans="1:14" ht="9.75" customHeight="1" x14ac:dyDescent="0.2">
      <c r="A10" s="10" t="s">
        <v>43</v>
      </c>
      <c r="C10" s="1">
        <v>48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Berwick</v>
      </c>
      <c r="E11" s="1">
        <v>28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41</v>
      </c>
      <c r="B12" s="15"/>
      <c r="C12" s="7">
        <v>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9</v>
      </c>
      <c r="E13" s="8"/>
      <c r="F13" s="6" t="str">
        <f>IF(E11=E15," ",IF(E11&gt;E15,D11,D15))</f>
        <v>Berwick</v>
      </c>
      <c r="G13" s="7">
        <v>7</v>
      </c>
      <c r="H13" s="9"/>
      <c r="I13" s="8"/>
      <c r="M13" s="3"/>
      <c r="N13" s="3"/>
    </row>
    <row r="14" spans="1:14" ht="9.75" customHeight="1" x14ac:dyDescent="0.2">
      <c r="A14" s="10" t="s">
        <v>85</v>
      </c>
      <c r="C14" s="1">
        <v>23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Wyoming Area</v>
      </c>
      <c r="E15" s="7">
        <v>14</v>
      </c>
      <c r="F15" s="2"/>
      <c r="H15" s="9"/>
      <c r="I15" s="8"/>
      <c r="M15" s="3"/>
      <c r="N15" s="3"/>
    </row>
    <row r="16" spans="1:14" ht="9.75" customHeight="1" x14ac:dyDescent="0.2">
      <c r="A16" s="12" t="s">
        <v>51</v>
      </c>
      <c r="B16" s="15"/>
      <c r="C16" s="7">
        <v>0</v>
      </c>
      <c r="D16" s="2"/>
      <c r="F16" s="2"/>
      <c r="H16" s="25" t="s">
        <v>156</v>
      </c>
      <c r="I16" s="8"/>
      <c r="M16" s="3"/>
      <c r="N16" s="3"/>
    </row>
    <row r="17" spans="1:14" ht="9.75" customHeight="1" x14ac:dyDescent="0.2">
      <c r="H17" s="22" t="s">
        <v>161</v>
      </c>
      <c r="I17" s="8"/>
      <c r="J17" s="6" t="str">
        <f>IF(I9=I25," ",IF(I9&gt;I25,H9,H25))</f>
        <v>Berwick</v>
      </c>
      <c r="K17" s="6">
        <v>17</v>
      </c>
      <c r="M17" s="3"/>
      <c r="N17" s="3"/>
    </row>
    <row r="18" spans="1:14" ht="9.75" customHeight="1" x14ac:dyDescent="0.2">
      <c r="A18" s="10" t="s">
        <v>86</v>
      </c>
      <c r="C18" s="1">
        <v>49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Allentown Central Catholic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42</v>
      </c>
      <c r="B20" s="15"/>
      <c r="C20" s="7">
        <v>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8</v>
      </c>
      <c r="E21" s="8"/>
      <c r="F21" s="1" t="str">
        <f>IF(E19=E23," ",IF(E19&gt;E23,D19,D23))</f>
        <v>Allentown Central Catholic</v>
      </c>
      <c r="G21" s="1">
        <v>21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87</v>
      </c>
      <c r="C22" s="1">
        <v>23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Jersey Shore</v>
      </c>
      <c r="E23" s="7">
        <v>13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88</v>
      </c>
      <c r="B24" s="15"/>
      <c r="C24" s="7">
        <v>51</v>
      </c>
      <c r="D24" s="2"/>
      <c r="F24" s="22" t="s">
        <v>153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152</v>
      </c>
      <c r="G25" s="8"/>
      <c r="H25" s="6" t="str">
        <f>IF(G21=G29," ",IF(G21&gt;G29,F21,F29))</f>
        <v>Manheim Central</v>
      </c>
      <c r="I25" s="7">
        <v>0</v>
      </c>
      <c r="J25" s="9"/>
      <c r="K25" s="8"/>
      <c r="M25" s="3"/>
      <c r="N25" s="3"/>
    </row>
    <row r="26" spans="1:14" ht="9.75" customHeight="1" x14ac:dyDescent="0.2">
      <c r="A26" s="10" t="s">
        <v>89</v>
      </c>
      <c r="C26" s="1">
        <v>0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Cocalico</v>
      </c>
      <c r="E27" s="1">
        <v>14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90</v>
      </c>
      <c r="B28" s="15"/>
      <c r="C28" s="7">
        <v>34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0</v>
      </c>
      <c r="E29" s="18"/>
      <c r="F29" s="6" t="str">
        <f>IF(E27=E31," ",IF(E27&gt;E31,D27,D31))</f>
        <v>Manheim Central</v>
      </c>
      <c r="G29" s="7">
        <v>32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</v>
      </c>
      <c r="C30" s="1">
        <v>28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Manheim Central</v>
      </c>
      <c r="E31" s="7">
        <v>21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91</v>
      </c>
      <c r="B32" s="15"/>
      <c r="C32" s="7">
        <v>10</v>
      </c>
      <c r="D32" s="2"/>
      <c r="F32" s="2"/>
      <c r="H32" s="2"/>
      <c r="I32" s="3"/>
      <c r="J32" s="22" t="s">
        <v>82</v>
      </c>
      <c r="K32" s="8"/>
      <c r="M32" s="3"/>
      <c r="N32" s="3"/>
    </row>
    <row r="33" spans="1:15" ht="9.75" customHeight="1" x14ac:dyDescent="0.2">
      <c r="H33" s="2"/>
      <c r="J33" s="22" t="s">
        <v>152</v>
      </c>
      <c r="K33" s="8"/>
      <c r="L33" s="6" t="str">
        <f>IF(K17=K49," ",IF(K17&gt;K49,J17,J49))</f>
        <v>Berwick</v>
      </c>
      <c r="M33" s="3"/>
      <c r="N33" s="3"/>
      <c r="O33" s="3"/>
    </row>
    <row r="34" spans="1:15" ht="9.75" customHeight="1" x14ac:dyDescent="0.2">
      <c r="A34" s="10" t="s">
        <v>58</v>
      </c>
      <c r="C34" s="1" t="s">
        <v>59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11</v>
      </c>
      <c r="B35" s="11"/>
      <c r="C35" s="5"/>
      <c r="D35" s="1" t="str">
        <f>IF(C34=C36," ",IF(C34&gt;C36,A34,A36))</f>
        <v>Perry</v>
      </c>
      <c r="E35" s="1">
        <v>41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157</v>
      </c>
      <c r="B36" s="15"/>
      <c r="C36" s="7"/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Perry</v>
      </c>
      <c r="G37" s="1">
        <v>27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31</v>
      </c>
      <c r="C38" s="1">
        <v>35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6</v>
      </c>
      <c r="B39" s="11"/>
      <c r="C39" s="5"/>
      <c r="D39" s="6" t="str">
        <f>IF(C38=C40," ",IF(C38&gt;C40,A38,A40))</f>
        <v>Greenville</v>
      </c>
      <c r="E39" s="7">
        <v>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92</v>
      </c>
      <c r="B40" s="15"/>
      <c r="C40" s="7">
        <v>6</v>
      </c>
      <c r="D40" s="2"/>
      <c r="F40" s="22" t="s">
        <v>154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161</v>
      </c>
      <c r="G41" s="8"/>
      <c r="H41" s="1" t="str">
        <f>IF(G37=G45," ",IF(G37&gt;G45,F37,F45))</f>
        <v>Perry</v>
      </c>
      <c r="I41" s="6">
        <v>29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93</v>
      </c>
      <c r="C42" s="1">
        <v>40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Central Cambria</v>
      </c>
      <c r="E43" s="1">
        <v>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55</v>
      </c>
      <c r="B44" s="15"/>
      <c r="C44" s="7">
        <v>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/>
      <c r="E45" s="8"/>
      <c r="F45" s="6" t="str">
        <f>IF(E43=E47," ",IF(E43&gt;E47,D43,D47))</f>
        <v>Huntingdon</v>
      </c>
      <c r="G45" s="7">
        <v>19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29</v>
      </c>
      <c r="C46" s="1">
        <v>21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Huntingdon</v>
      </c>
      <c r="E47" s="7">
        <v>27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94</v>
      </c>
      <c r="B48" s="15"/>
      <c r="C48" s="7">
        <v>14</v>
      </c>
      <c r="D48" s="2"/>
      <c r="F48" s="2"/>
      <c r="H48" s="22" t="s">
        <v>154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161</v>
      </c>
      <c r="I49" s="20"/>
      <c r="J49" s="6" t="str">
        <f>IF(I41=I57," ",IF(I41&gt;I57,H41,H57))</f>
        <v>Perry</v>
      </c>
      <c r="K49" s="7">
        <v>14</v>
      </c>
      <c r="L49" s="2"/>
      <c r="M49" s="3"/>
      <c r="N49" s="9"/>
      <c r="O49" s="3"/>
    </row>
    <row r="50" spans="1:15" ht="9.75" customHeight="1" x14ac:dyDescent="0.2">
      <c r="A50" s="10" t="s">
        <v>22</v>
      </c>
      <c r="C50" s="1">
        <v>21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North Catholic</v>
      </c>
      <c r="E51" s="1">
        <v>13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30</v>
      </c>
      <c r="B52" s="15"/>
      <c r="C52" s="7">
        <v>13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Brownsville</v>
      </c>
      <c r="G53" s="1">
        <v>24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95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Brownsville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96</v>
      </c>
      <c r="B56" s="15"/>
      <c r="C56" s="7">
        <v>14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</v>
      </c>
      <c r="G57" s="8"/>
      <c r="H57" s="1" t="str">
        <f>IF(G53=G61," ",IF(G53&gt;G61,F53,F61))</f>
        <v>West Allegheny</v>
      </c>
      <c r="I57" s="7">
        <v>17</v>
      </c>
      <c r="L57" s="2"/>
      <c r="M57" s="3"/>
      <c r="N57" s="9"/>
      <c r="O57" s="3"/>
    </row>
    <row r="58" spans="1:15" ht="9.75" customHeight="1" x14ac:dyDescent="0.2">
      <c r="A58" s="10" t="s">
        <v>97</v>
      </c>
      <c r="C58" s="1">
        <v>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West Allegheny</v>
      </c>
      <c r="E59" s="1">
        <v>20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</v>
      </c>
      <c r="B60" s="15"/>
      <c r="C60" s="7">
        <v>21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West Allegheny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98</v>
      </c>
      <c r="C62" s="1">
        <v>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Blackhawk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19</v>
      </c>
      <c r="B64" s="15"/>
      <c r="C64" s="7">
        <v>20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&amp;C1997  AAA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99</v>
      </c>
      <c r="C2" s="1">
        <v>8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Bishop McDevitt</v>
      </c>
      <c r="E3" s="1">
        <v>35</v>
      </c>
      <c r="H3" s="2"/>
      <c r="M3" s="3"/>
      <c r="N3" s="3"/>
    </row>
    <row r="4" spans="1:14" ht="9.75" customHeight="1" x14ac:dyDescent="0.2">
      <c r="A4" s="12" t="s">
        <v>100</v>
      </c>
      <c r="B4" s="15"/>
      <c r="C4" s="7">
        <v>28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0</v>
      </c>
      <c r="E5" s="8"/>
      <c r="F5" s="1" t="str">
        <f>IF(E3=E7," ",IF(E3&gt;E7,D3,D7))</f>
        <v>Bishop McDevitt</v>
      </c>
      <c r="G5" s="1">
        <v>13</v>
      </c>
      <c r="H5" s="2"/>
      <c r="M5" s="3"/>
      <c r="N5" s="3"/>
    </row>
    <row r="6" spans="1:14" ht="9.75" customHeight="1" x14ac:dyDescent="0.2">
      <c r="A6" s="10" t="s">
        <v>101</v>
      </c>
      <c r="C6" s="1">
        <v>10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West York</v>
      </c>
      <c r="E7" s="7">
        <v>14</v>
      </c>
      <c r="F7" s="2"/>
      <c r="G7" s="8"/>
      <c r="H7" s="2"/>
      <c r="M7" s="3"/>
      <c r="N7" s="3"/>
    </row>
    <row r="8" spans="1:14" ht="9.75" customHeight="1" x14ac:dyDescent="0.2">
      <c r="A8" s="12" t="s">
        <v>102</v>
      </c>
      <c r="B8" s="15"/>
      <c r="C8" s="7">
        <v>7</v>
      </c>
      <c r="D8" s="2"/>
      <c r="F8" s="22" t="s">
        <v>148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152</v>
      </c>
      <c r="G9" s="8"/>
      <c r="H9" s="1" t="str">
        <f>IF(G5=G13," ",IF(G5&gt;G13,F5,F13))</f>
        <v>Northwestern Lehigh</v>
      </c>
      <c r="I9" s="6">
        <v>28</v>
      </c>
      <c r="M9" s="3"/>
      <c r="N9" s="3"/>
    </row>
    <row r="10" spans="1:14" ht="9.75" customHeight="1" x14ac:dyDescent="0.2">
      <c r="A10" s="10" t="s">
        <v>103</v>
      </c>
      <c r="C10" s="1">
        <v>12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Marian Catholic</v>
      </c>
      <c r="E11" s="1">
        <v>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104</v>
      </c>
      <c r="B12" s="15"/>
      <c r="C12" s="7">
        <v>20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</v>
      </c>
      <c r="E13" s="8"/>
      <c r="F13" s="6" t="str">
        <f>IF(E11=E15," ",IF(E11&gt;E15,D11,D15))</f>
        <v>Northwestern Lehigh</v>
      </c>
      <c r="G13" s="7">
        <v>14</v>
      </c>
      <c r="H13" s="9"/>
      <c r="I13" s="8"/>
      <c r="M13" s="3"/>
      <c r="N13" s="3"/>
    </row>
    <row r="14" spans="1:14" ht="9.75" customHeight="1" x14ac:dyDescent="0.2">
      <c r="A14" s="10" t="s">
        <v>105</v>
      </c>
      <c r="C14" s="1">
        <v>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Northwestern Lehigh</v>
      </c>
      <c r="E15" s="7">
        <v>16</v>
      </c>
      <c r="F15" s="2"/>
      <c r="H15" s="9"/>
      <c r="I15" s="8"/>
      <c r="M15" s="3"/>
      <c r="N15" s="3"/>
    </row>
    <row r="16" spans="1:14" ht="9.75" customHeight="1" x14ac:dyDescent="0.2">
      <c r="A16" s="12" t="s">
        <v>44</v>
      </c>
      <c r="B16" s="15"/>
      <c r="C16" s="7">
        <v>17</v>
      </c>
      <c r="D16" s="2"/>
      <c r="F16" s="2"/>
      <c r="H16" s="22" t="s">
        <v>155</v>
      </c>
      <c r="I16" s="8"/>
      <c r="M16" s="3"/>
      <c r="N16" s="3"/>
    </row>
    <row r="17" spans="1:14" ht="9.75" customHeight="1" x14ac:dyDescent="0.2">
      <c r="H17" s="22" t="s">
        <v>152</v>
      </c>
      <c r="I17" s="8"/>
      <c r="J17" s="6" t="str">
        <f>IF(I9=I25," ",IF(I9&gt;I25,H9,H25))</f>
        <v>South Williamsport</v>
      </c>
      <c r="K17" s="6">
        <v>0</v>
      </c>
      <c r="M17" s="3"/>
      <c r="N17" s="3"/>
    </row>
    <row r="18" spans="1:14" ht="9.75" customHeight="1" x14ac:dyDescent="0.2">
      <c r="A18" s="10" t="s">
        <v>106</v>
      </c>
      <c r="C18" s="1">
        <v>14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Lake-Lehman</v>
      </c>
      <c r="E19" s="1">
        <v>21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107</v>
      </c>
      <c r="B20" s="15"/>
      <c r="C20" s="7">
        <v>20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</v>
      </c>
      <c r="E21" s="18"/>
      <c r="F21" s="1" t="str">
        <f>IF(E19=E23," ",IF(E19&gt;E23,D19,D23))</f>
        <v>Lake-Lehman</v>
      </c>
      <c r="G21" s="1">
        <v>14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108</v>
      </c>
      <c r="C22" s="1">
        <v>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Montrose</v>
      </c>
      <c r="E23" s="7">
        <v>20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109</v>
      </c>
      <c r="B24" s="15"/>
      <c r="C24" s="7">
        <v>36</v>
      </c>
      <c r="D24" s="2"/>
      <c r="F24" s="25" t="s">
        <v>156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152</v>
      </c>
      <c r="G25" s="8"/>
      <c r="H25" s="6" t="str">
        <f>IF(G21=G29," ",IF(G21&gt;G29,F21,F29))</f>
        <v>South Williamsport</v>
      </c>
      <c r="I25" s="7">
        <v>40</v>
      </c>
      <c r="J25" s="9"/>
      <c r="K25" s="8"/>
      <c r="M25" s="3"/>
      <c r="N25" s="3"/>
    </row>
    <row r="26" spans="1:14" ht="9.75" customHeight="1" x14ac:dyDescent="0.2">
      <c r="A26" s="10" t="s">
        <v>110</v>
      </c>
      <c r="C26" s="1">
        <v>34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Mount Carmel</v>
      </c>
      <c r="E27" s="1">
        <v>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111</v>
      </c>
      <c r="B28" s="15"/>
      <c r="C28" s="7">
        <v>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South Williamsport</v>
      </c>
      <c r="G29" s="7">
        <v>16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112</v>
      </c>
      <c r="C30" s="1">
        <v>13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South Williamsport</v>
      </c>
      <c r="E31" s="7">
        <v>14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113</v>
      </c>
      <c r="B32" s="15"/>
      <c r="C32" s="7">
        <v>7</v>
      </c>
      <c r="D32" s="2"/>
      <c r="F32" s="2"/>
      <c r="H32" s="2"/>
      <c r="I32" s="3"/>
      <c r="J32" s="22" t="s">
        <v>82</v>
      </c>
      <c r="K32" s="8"/>
      <c r="M32" s="3"/>
      <c r="N32" s="3"/>
    </row>
    <row r="33" spans="1:15" ht="9.75" customHeight="1" x14ac:dyDescent="0.2">
      <c r="H33" s="2"/>
      <c r="J33" s="22" t="s">
        <v>151</v>
      </c>
      <c r="K33" s="8"/>
      <c r="L33" s="6" t="str">
        <f>IF(K17=K49," ",IF(K17&gt;K49,J17,J49))</f>
        <v>South Park</v>
      </c>
      <c r="M33" s="3"/>
      <c r="N33" s="3"/>
      <c r="O33" s="3"/>
    </row>
    <row r="34" spans="1:15" ht="9.75" customHeight="1" x14ac:dyDescent="0.2">
      <c r="A34" s="10" t="s">
        <v>114</v>
      </c>
      <c r="C34" s="1">
        <v>27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Shady Side</v>
      </c>
      <c r="E35" s="1">
        <v>14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20</v>
      </c>
      <c r="B36" s="15"/>
      <c r="C36" s="7">
        <v>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Shady Side</v>
      </c>
      <c r="G37" s="1">
        <v>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115</v>
      </c>
      <c r="C38" s="1">
        <v>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Jeannette</v>
      </c>
      <c r="E39" s="7">
        <v>13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116</v>
      </c>
      <c r="B40" s="15"/>
      <c r="C40" s="7">
        <v>21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</v>
      </c>
      <c r="G41" s="20"/>
      <c r="H41" s="1" t="str">
        <f>IF(G37=G45," ",IF(G37&gt;G45,F37,F45))</f>
        <v>South Park</v>
      </c>
      <c r="I41" s="6">
        <v>33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21</v>
      </c>
      <c r="C42" s="1">
        <v>12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South Park</v>
      </c>
      <c r="E43" s="1">
        <v>14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117</v>
      </c>
      <c r="B44" s="15"/>
      <c r="C44" s="7">
        <v>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E45" s="8"/>
      <c r="F45" s="6" t="str">
        <f>IF(E43=E47," ",IF(E43&gt;E47,D43,D47))</f>
        <v>South Park</v>
      </c>
      <c r="G45" s="7">
        <v>38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118</v>
      </c>
      <c r="C46" s="1">
        <v>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Center</v>
      </c>
      <c r="E47" s="7">
        <v>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119</v>
      </c>
      <c r="B48" s="15"/>
      <c r="C48" s="7">
        <v>0</v>
      </c>
      <c r="D48" s="2"/>
      <c r="F48" s="2"/>
      <c r="H48" s="22" t="s">
        <v>150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159</v>
      </c>
      <c r="I49" s="20"/>
      <c r="J49" s="6" t="str">
        <f>IF(I41=I57," ",IF(I41&gt;I57,H41,H57))</f>
        <v>South Park</v>
      </c>
      <c r="K49" s="7">
        <v>20</v>
      </c>
      <c r="L49" s="2"/>
      <c r="M49" s="3"/>
      <c r="N49" s="9"/>
      <c r="O49" s="3"/>
    </row>
    <row r="50" spans="1:15" ht="9.75" customHeight="1" x14ac:dyDescent="0.2">
      <c r="A50" s="10" t="s">
        <v>120</v>
      </c>
      <c r="C50" s="1">
        <v>29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Tyrone</v>
      </c>
      <c r="E51" s="1">
        <v>42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57</v>
      </c>
      <c r="B52" s="15"/>
      <c r="C52" s="7">
        <v>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</v>
      </c>
      <c r="E53" s="8"/>
      <c r="F53" s="1" t="str">
        <f>IF(E51=E55," ",IF(E51&gt;E55,D51,D55))</f>
        <v>Tyrone</v>
      </c>
      <c r="G53" s="1">
        <v>28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121</v>
      </c>
      <c r="C54" s="1">
        <v>14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Westmont-Hilltop</v>
      </c>
      <c r="E55" s="7">
        <v>18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122</v>
      </c>
      <c r="B56" s="15"/>
      <c r="C56" s="7">
        <v>21</v>
      </c>
      <c r="D56" s="2"/>
      <c r="F56" s="22" t="s">
        <v>82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160</v>
      </c>
      <c r="G57" s="18"/>
      <c r="H57" s="1" t="str">
        <f>IF(G53=G61," ",IF(G53&gt;G61,F53,F61))</f>
        <v>Wilmington</v>
      </c>
      <c r="I57" s="7">
        <v>7</v>
      </c>
      <c r="L57" s="2"/>
      <c r="M57" s="3"/>
      <c r="N57" s="9"/>
      <c r="O57" s="3"/>
    </row>
    <row r="58" spans="1:15" ht="9.75" customHeight="1" x14ac:dyDescent="0.2">
      <c r="A58" s="10" t="s">
        <v>27</v>
      </c>
      <c r="C58" s="1">
        <v>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6</v>
      </c>
      <c r="B59" s="11"/>
      <c r="C59" s="5"/>
      <c r="D59" s="1" t="str">
        <f>IF(C58=C60," ",IF(C58&gt;C60,A58,A60))</f>
        <v>Wilmington</v>
      </c>
      <c r="E59" s="1">
        <v>22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32</v>
      </c>
      <c r="B60" s="15"/>
      <c r="C60" s="7">
        <v>42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Wilmington</v>
      </c>
      <c r="G61" s="7">
        <v>35</v>
      </c>
      <c r="H61" s="2"/>
      <c r="L61" s="2"/>
      <c r="M61" s="3"/>
      <c r="N61" s="9"/>
      <c r="O61" s="3"/>
    </row>
    <row r="62" spans="1:15" ht="9.75" customHeight="1" x14ac:dyDescent="0.2">
      <c r="A62" s="10" t="s">
        <v>49</v>
      </c>
      <c r="C62" s="1">
        <v>13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7</v>
      </c>
      <c r="B63" s="11"/>
      <c r="C63" s="5"/>
      <c r="D63" s="6" t="str">
        <f>IF(C62=C64," ",IF(C62&gt;C64,A62,A64))</f>
        <v>Karns City</v>
      </c>
      <c r="E63" s="7">
        <v>17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123</v>
      </c>
      <c r="B64" s="15"/>
      <c r="C64" s="7">
        <v>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&amp;C1997  AA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124</v>
      </c>
      <c r="C2" s="1">
        <v>32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Shenendoah Valley</v>
      </c>
      <c r="E3" s="1">
        <v>34</v>
      </c>
      <c r="H3" s="2"/>
      <c r="M3" s="3"/>
      <c r="N3" s="3"/>
    </row>
    <row r="4" spans="1:14" ht="9.75" customHeight="1" x14ac:dyDescent="0.2">
      <c r="A4" s="12" t="s">
        <v>125</v>
      </c>
      <c r="B4" s="15"/>
      <c r="C4" s="7">
        <v>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</v>
      </c>
      <c r="E5" s="8"/>
      <c r="F5" s="1" t="str">
        <f>IF(E3=E7," ",IF(E3&gt;E7,D3,D7))</f>
        <v>Shenendoah Valley</v>
      </c>
      <c r="G5" s="1">
        <v>0</v>
      </c>
      <c r="H5" s="2"/>
      <c r="M5" s="3"/>
      <c r="N5" s="3"/>
    </row>
    <row r="6" spans="1:14" ht="9.75" customHeight="1" x14ac:dyDescent="0.2">
      <c r="A6" s="10" t="s">
        <v>126</v>
      </c>
      <c r="C6" s="1">
        <v>21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St. Pius X</v>
      </c>
      <c r="E7" s="7">
        <v>24</v>
      </c>
      <c r="F7" s="2"/>
      <c r="G7" s="8"/>
      <c r="H7" s="2"/>
      <c r="M7" s="3"/>
      <c r="N7" s="3"/>
    </row>
    <row r="8" spans="1:14" ht="9.75" customHeight="1" x14ac:dyDescent="0.2">
      <c r="A8" s="12" t="s">
        <v>45</v>
      </c>
      <c r="B8" s="15"/>
      <c r="C8" s="7">
        <v>44</v>
      </c>
      <c r="D8" s="2"/>
      <c r="F8" s="22" t="s">
        <v>145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152</v>
      </c>
      <c r="G9" s="8"/>
      <c r="H9" s="1" t="str">
        <f>IF(G5=G13," ",IF(G5&gt;G13,F5,F13))</f>
        <v>Riverside</v>
      </c>
      <c r="I9" s="6">
        <v>35</v>
      </c>
      <c r="M9" s="3"/>
      <c r="N9" s="3"/>
    </row>
    <row r="10" spans="1:14" ht="9.75" customHeight="1" x14ac:dyDescent="0.2">
      <c r="A10" s="10" t="s">
        <v>46</v>
      </c>
      <c r="C10" s="1">
        <v>39</v>
      </c>
      <c r="D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Riverside</v>
      </c>
      <c r="E11" s="1">
        <v>33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127</v>
      </c>
      <c r="B12" s="15"/>
      <c r="C12" s="7">
        <v>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</v>
      </c>
      <c r="E13" s="8"/>
      <c r="F13" s="6" t="str">
        <f>IF(E11=E15," ",IF(E11&gt;E15,D11,D15))</f>
        <v>Riverside</v>
      </c>
      <c r="G13" s="7">
        <v>42</v>
      </c>
      <c r="H13" s="9"/>
      <c r="I13" s="8"/>
      <c r="M13" s="3"/>
      <c r="N13" s="3"/>
    </row>
    <row r="14" spans="1:14" ht="9.75" customHeight="1" x14ac:dyDescent="0.2">
      <c r="A14" s="10" t="s">
        <v>128</v>
      </c>
      <c r="C14" s="1">
        <v>57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Bishop O' Reilley</v>
      </c>
      <c r="E15" s="7">
        <v>0</v>
      </c>
      <c r="F15" s="2"/>
      <c r="H15" s="9"/>
      <c r="I15" s="8"/>
      <c r="M15" s="3"/>
      <c r="N15" s="3"/>
    </row>
    <row r="16" spans="1:14" ht="9.75" customHeight="1" x14ac:dyDescent="0.2">
      <c r="A16" s="12" t="s">
        <v>129</v>
      </c>
      <c r="B16" s="15"/>
      <c r="C16" s="7">
        <v>41</v>
      </c>
      <c r="D16" s="2"/>
      <c r="F16" s="2"/>
      <c r="H16" s="25" t="s">
        <v>156</v>
      </c>
      <c r="I16" s="8"/>
      <c r="M16" s="3"/>
      <c r="N16" s="3"/>
    </row>
    <row r="17" spans="1:14" ht="9.75" customHeight="1" x14ac:dyDescent="0.2">
      <c r="H17" s="23" t="s">
        <v>152</v>
      </c>
      <c r="I17" s="8"/>
      <c r="J17" s="6" t="str">
        <f>IF(I9=I25," ",IF(I9&gt;I25,H9,H25))</f>
        <v>Riverside</v>
      </c>
      <c r="K17" s="6">
        <v>7</v>
      </c>
      <c r="M17" s="3"/>
      <c r="N17" s="3"/>
    </row>
    <row r="18" spans="1:14" ht="9.75" customHeight="1" x14ac:dyDescent="0.2">
      <c r="A18" s="10" t="s">
        <v>130</v>
      </c>
      <c r="C18" s="1">
        <v>19</v>
      </c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Southern Columbia</v>
      </c>
      <c r="E19" s="1">
        <v>40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47</v>
      </c>
      <c r="B20" s="15"/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8"/>
      <c r="F21" s="1" t="str">
        <f>IF(E19=E23," ",IF(E19&gt;E23,D19,D23))</f>
        <v>Southern Columbia</v>
      </c>
      <c r="G21" s="1">
        <v>42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48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Canton</v>
      </c>
      <c r="E23" s="7">
        <v>24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131</v>
      </c>
      <c r="B24" s="15"/>
      <c r="C24" s="7">
        <v>9</v>
      </c>
      <c r="D24" s="2"/>
      <c r="F24" s="22" t="s">
        <v>164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152</v>
      </c>
      <c r="G25" s="8"/>
      <c r="H25" s="6" t="str">
        <f>IF(G21=G29," ",IF(G21&gt;G29,F21,F29))</f>
        <v>Southern Columbia</v>
      </c>
      <c r="I25" s="7">
        <v>28</v>
      </c>
      <c r="J25" s="9"/>
      <c r="K25" s="8"/>
      <c r="M25" s="3"/>
      <c r="N25" s="3"/>
    </row>
    <row r="26" spans="1:14" ht="9.75" customHeight="1" x14ac:dyDescent="0.2">
      <c r="A26" s="10" t="s">
        <v>132</v>
      </c>
      <c r="C26" s="1">
        <v>35</v>
      </c>
      <c r="D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Steel-High</v>
      </c>
      <c r="E27" s="1">
        <v>27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133</v>
      </c>
      <c r="B28" s="15"/>
      <c r="C28" s="7">
        <v>13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0</v>
      </c>
      <c r="E29" s="18"/>
      <c r="F29" s="6" t="str">
        <f>IF(E27=E31," ",IF(E27&gt;E31,D27,D31))</f>
        <v>Steel-High</v>
      </c>
      <c r="G29" s="7">
        <v>22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</v>
      </c>
      <c r="C30" s="1">
        <v>21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Camp Hill</v>
      </c>
      <c r="E31" s="7">
        <v>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134</v>
      </c>
      <c r="B32" s="15"/>
      <c r="C32" s="7">
        <v>12</v>
      </c>
      <c r="D32" s="2"/>
      <c r="F32" s="2"/>
      <c r="H32" s="2"/>
      <c r="I32" s="3"/>
      <c r="J32" s="22" t="s">
        <v>82</v>
      </c>
      <c r="K32" s="8"/>
      <c r="M32" s="3"/>
      <c r="N32" s="3"/>
    </row>
    <row r="33" spans="1:15" ht="9.75" customHeight="1" x14ac:dyDescent="0.2">
      <c r="H33" s="2"/>
      <c r="J33" s="22" t="s">
        <v>146</v>
      </c>
      <c r="K33" s="8"/>
      <c r="L33" s="6" t="str">
        <f>IF(K17=K49," ",IF(K17&gt;K49,J17,J49))</f>
        <v>Sharpsville</v>
      </c>
      <c r="M33" s="3"/>
      <c r="N33" s="3"/>
      <c r="O33" s="3"/>
    </row>
    <row r="34" spans="1:15" ht="9.75" customHeight="1" x14ac:dyDescent="0.2">
      <c r="A34" s="10" t="s">
        <v>135</v>
      </c>
      <c r="C34" s="1">
        <v>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7</v>
      </c>
      <c r="B35" s="11"/>
      <c r="C35" s="5"/>
      <c r="D35" s="1" t="str">
        <f>IF(C34=C36," ",IF(C34&gt;C36,A34,A36))</f>
        <v>Clarion</v>
      </c>
      <c r="E35" s="1">
        <v>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136</v>
      </c>
      <c r="B36" s="15"/>
      <c r="C36" s="7">
        <v>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Sharpsville</v>
      </c>
      <c r="G37" s="1">
        <v>17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137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6</v>
      </c>
      <c r="B39" s="11"/>
      <c r="C39" s="5"/>
      <c r="D39" s="6" t="str">
        <f>IF(C38=C40," ",IF(C38&gt;C40,A38,A40))</f>
        <v>Sharpsville</v>
      </c>
      <c r="E39" s="7">
        <v>27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28</v>
      </c>
      <c r="B40" s="15"/>
      <c r="C40" s="7">
        <v>14</v>
      </c>
      <c r="D40" s="2"/>
      <c r="F40" s="22" t="s">
        <v>163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158</v>
      </c>
      <c r="G41" s="8"/>
      <c r="H41" s="1" t="str">
        <f>IF(G37=G45," ",IF(G37&gt;G45,F37,F45))</f>
        <v>Sharpsville</v>
      </c>
      <c r="I41" s="6">
        <v>18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56</v>
      </c>
      <c r="C42" s="1">
        <v>28</v>
      </c>
      <c r="D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Bellwood-Antis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138</v>
      </c>
      <c r="B44" s="15"/>
      <c r="C44" s="7">
        <v>10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</v>
      </c>
      <c r="E45" s="8"/>
      <c r="F45" s="6" t="str">
        <f>IF(E43=E47," ",IF(E43&gt;E47,D43,D47))</f>
        <v>Bellwood-Antis</v>
      </c>
      <c r="G45" s="7">
        <v>15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139</v>
      </c>
      <c r="C46" s="1">
        <v>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West Branch</v>
      </c>
      <c r="E47" s="7">
        <v>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140</v>
      </c>
      <c r="B48" s="15"/>
      <c r="C48" s="7">
        <v>26</v>
      </c>
      <c r="D48" s="2"/>
      <c r="F48" s="2"/>
      <c r="H48" s="22" t="s">
        <v>163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158</v>
      </c>
      <c r="I49" s="20"/>
      <c r="J49" s="6" t="str">
        <f>IF(I41=I57," ",IF(I41&gt;I57,H41,H57))</f>
        <v>Sharpsville</v>
      </c>
      <c r="K49" s="7">
        <v>10</v>
      </c>
      <c r="L49" s="2"/>
      <c r="M49" s="3"/>
      <c r="N49" s="9"/>
      <c r="O49" s="3"/>
    </row>
    <row r="50" spans="1:15" ht="9.75" customHeight="1" x14ac:dyDescent="0.2">
      <c r="A50" s="10" t="s">
        <v>141</v>
      </c>
      <c r="C50" s="1">
        <v>20</v>
      </c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South Side Beaver</v>
      </c>
      <c r="E51" s="1">
        <v>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26</v>
      </c>
      <c r="B52" s="15"/>
      <c r="C52" s="7">
        <v>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E53" s="8"/>
      <c r="F53" s="1" t="str">
        <f>IF(E51=E55," ",IF(E51&gt;E55,D51,D55))</f>
        <v>Riverview</v>
      </c>
      <c r="G53" s="1">
        <v>19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142</v>
      </c>
      <c r="C54" s="1">
        <v>7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Riverview</v>
      </c>
      <c r="E55" s="7">
        <v>14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</v>
      </c>
      <c r="B56" s="15"/>
      <c r="C56" s="7">
        <v>29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</v>
      </c>
      <c r="G57" s="8"/>
      <c r="H57" s="1" t="str">
        <f>IF(G53=G61," ",IF(G53&gt;G61,F53,F61))</f>
        <v>Riverview</v>
      </c>
      <c r="I57" s="7">
        <v>0</v>
      </c>
      <c r="L57" s="2"/>
      <c r="M57" s="3"/>
      <c r="N57" s="9"/>
      <c r="O57" s="3"/>
    </row>
    <row r="58" spans="1:15" ht="9.75" customHeight="1" x14ac:dyDescent="0.2">
      <c r="A58" s="10" t="s">
        <v>144</v>
      </c>
      <c r="C58" s="1">
        <v>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Farrell</v>
      </c>
      <c r="E59" s="1">
        <v>24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25</v>
      </c>
      <c r="B60" s="15"/>
      <c r="C60" s="7">
        <v>28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Fort Cherry</v>
      </c>
      <c r="G61" s="7">
        <v>14</v>
      </c>
      <c r="H61" s="2"/>
      <c r="L61" s="2"/>
      <c r="M61" s="3"/>
      <c r="N61" s="9"/>
      <c r="O61" s="3"/>
    </row>
    <row r="62" spans="1:15" ht="9.75" customHeight="1" x14ac:dyDescent="0.2">
      <c r="A62" s="10" t="s">
        <v>143</v>
      </c>
      <c r="C62" s="1">
        <v>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Fort Cherry</v>
      </c>
      <c r="E63" s="7">
        <v>25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24</v>
      </c>
      <c r="B64" s="15"/>
      <c r="C64" s="7">
        <v>15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&amp;C1997 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1997  AAAA</vt:lpstr>
      <vt:lpstr>1997  AAA</vt:lpstr>
      <vt:lpstr>1997  AA</vt:lpstr>
      <vt:lpstr>1997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2001-10-31T04:50:05Z</cp:lastPrinted>
  <dcterms:created xsi:type="dcterms:W3CDTF">1998-02-04T06:41:48Z</dcterms:created>
  <dcterms:modified xsi:type="dcterms:W3CDTF">2012-10-17T21:10:41Z</dcterms:modified>
</cp:coreProperties>
</file>